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600" windowHeight="8745"/>
  </bookViews>
  <sheets>
    <sheet name="销售电价表" sheetId="1" r:id="rId1"/>
  </sheets>
  <calcPr calcId="144525"/>
</workbook>
</file>

<file path=xl/calcChain.xml><?xml version="1.0" encoding="utf-8"?>
<calcChain xmlns="http://schemas.openxmlformats.org/spreadsheetml/2006/main">
  <c r="F19" i="1" l="1"/>
  <c r="F20" i="1"/>
  <c r="F21" i="1"/>
  <c r="F22" i="1"/>
  <c r="F18" i="1"/>
  <c r="I19" i="1"/>
  <c r="I20" i="1"/>
  <c r="I21" i="1"/>
  <c r="I22" i="1"/>
  <c r="I18" i="1"/>
  <c r="I24" i="1" l="1"/>
  <c r="I25" i="1"/>
  <c r="I26" i="1"/>
  <c r="I27" i="1"/>
  <c r="I23" i="1"/>
  <c r="H17" i="1" l="1"/>
  <c r="G17" i="1"/>
  <c r="E17" i="1"/>
  <c r="H16" i="1"/>
  <c r="G16" i="1"/>
  <c r="E16" i="1"/>
  <c r="H15" i="1"/>
  <c r="G15" i="1"/>
  <c r="E15" i="1"/>
</calcChain>
</file>

<file path=xl/sharedStrings.xml><?xml version="1.0" encoding="utf-8"?>
<sst xmlns="http://schemas.openxmlformats.org/spreadsheetml/2006/main" count="55" uniqueCount="36">
  <si>
    <t>用　电　分　类</t>
  </si>
  <si>
    <t>电压等级</t>
  </si>
  <si>
    <t>电度电价（元/千瓦时）</t>
  </si>
  <si>
    <t>基本电价</t>
  </si>
  <si>
    <t>平段</t>
    <phoneticPr fontId="3" type="noConversion"/>
  </si>
  <si>
    <t>尖峰</t>
  </si>
  <si>
    <t>高峰</t>
  </si>
  <si>
    <t>低谷</t>
  </si>
  <si>
    <t>双蓄</t>
  </si>
  <si>
    <t>最大需量(元/千瓦﹒月)</t>
    <phoneticPr fontId="3" type="noConversion"/>
  </si>
  <si>
    <t>变压器容量(元/千伏安﹒月)</t>
    <phoneticPr fontId="3" type="noConversion"/>
  </si>
  <si>
    <t>一、居民生活用电</t>
  </si>
  <si>
    <t>一户一表</t>
    <phoneticPr fontId="3" type="noConversion"/>
  </si>
  <si>
    <t>不满1千伏</t>
    <phoneticPr fontId="3" type="noConversion"/>
  </si>
  <si>
    <t>第一档</t>
    <phoneticPr fontId="3" type="noConversion"/>
  </si>
  <si>
    <t>第二档</t>
    <phoneticPr fontId="3" type="noConversion"/>
  </si>
  <si>
    <t>第三档</t>
    <phoneticPr fontId="3" type="noConversion"/>
  </si>
  <si>
    <t>　</t>
  </si>
  <si>
    <t>1千伏及以上</t>
    <phoneticPr fontId="3" type="noConversion"/>
  </si>
  <si>
    <t>合表</t>
    <phoneticPr fontId="3" type="noConversion"/>
  </si>
  <si>
    <t>居民用户</t>
    <phoneticPr fontId="3" type="noConversion"/>
  </si>
  <si>
    <t>非居民用户</t>
    <phoneticPr fontId="3" type="noConversion"/>
  </si>
  <si>
    <t>二、农业生产用电</t>
    <phoneticPr fontId="3" type="noConversion"/>
  </si>
  <si>
    <t>不满1千伏</t>
  </si>
  <si>
    <t>1－10千伏</t>
  </si>
  <si>
    <t>35千伏及以上</t>
  </si>
  <si>
    <t>三、工商业及其他用电</t>
    <phoneticPr fontId="3" type="noConversion"/>
  </si>
  <si>
    <t>22O千伏及以上</t>
  </si>
  <si>
    <t>大工业用电（两部制）</t>
    <phoneticPr fontId="3" type="noConversion"/>
  </si>
  <si>
    <t>一般工商业及其他用电（单一制）</t>
    <phoneticPr fontId="3" type="noConversion"/>
  </si>
  <si>
    <t>天津市电网销售电价表</t>
    <phoneticPr fontId="3" type="noConversion"/>
  </si>
  <si>
    <r>
      <t>注：</t>
    </r>
    <r>
      <rPr>
        <sz val="10"/>
        <rFont val="仿宋_GB2312"/>
        <family val="3"/>
        <charset val="134"/>
      </rPr>
      <t xml:space="preserve">1.上表所列价格，均含国家重大水利工程建设基金每千瓦时0.196875分；除农业生产用电外，均含大中型水库移民后期扶持资金0.62分；除农业生产用电外，均含可再生能源电价附加，其中：居民生活用电0.1分，其他用电1.9分。
    2.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charset val="134"/>
      </rPr>
      <t xml:space="preserve">    </t>
    </r>
    <r>
      <rPr>
        <sz val="10"/>
        <rFont val="仿宋_GB2312"/>
        <family val="3"/>
        <charset val="134"/>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电气化铁路、广播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5.居民一户一表实行阶梯电价，第一档每户每月0-220度，第二档221-400度，第三档400度以上，按年周期执行，不足一年按实际用电月数折算。居民煤改电采暖用电执行本市煤改电采暖峰谷分时电价政策。
   </t>
    </r>
    <phoneticPr fontId="3" type="noConversion"/>
  </si>
  <si>
    <t>附件</t>
    <phoneticPr fontId="3" type="noConversion"/>
  </si>
  <si>
    <t>35千伏-11O千伏(不含）</t>
    <phoneticPr fontId="3" type="noConversion"/>
  </si>
  <si>
    <t>110千伏-220千伏（不含）</t>
    <phoneticPr fontId="3" type="noConversion"/>
  </si>
  <si>
    <t>35千伏-11O千伏（不含）</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</si>
</sst>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_ "/>
    <numFmt numFmtId="177" formatCode="0.0_ "/>
    <numFmt numFmtId="178" formatCode="0_ "/>
  </numFmts>
  <fonts count="11">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10"/>
      <name val="仿宋_GB2312"/>
      <family val="3"/>
      <charset val="134"/>
    </font>
    <font>
      <sz val="9"/>
      <name val="仿宋_GB2312"/>
      <family val="3"/>
      <charset val="134"/>
    </font>
    <font>
      <b/>
      <sz val="10"/>
      <name val="仿宋_GB2312"/>
      <family val="3"/>
      <charset val="134"/>
    </font>
    <font>
      <sz val="10"/>
      <color indexed="10"/>
      <name val="仿宋_GB2312"/>
      <family val="3"/>
      <charset val="134"/>
    </font>
    <font>
      <sz val="10"/>
      <name val="Arial"/>
      <family val="2"/>
    </font>
    <font>
      <sz val="16"/>
      <name val="黑体"/>
      <family val="3"/>
      <charset val="134"/>
    </font>
    <font>
      <sz val="22"/>
      <color indexed="8"/>
      <name val="方正小标宋简体"/>
      <family val="4"/>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8" fillId="0" borderId="0"/>
  </cellStyleXfs>
  <cellXfs count="25">
    <xf numFmtId="0" fontId="0" fillId="0" borderId="0" xfId="0">
      <alignment vertical="center"/>
    </xf>
    <xf numFmtId="0" fontId="1" fillId="0" borderId="0" xfId="1">
      <alignment vertical="center"/>
    </xf>
    <xf numFmtId="0" fontId="4"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176" fontId="4" fillId="2" borderId="1" xfId="1" applyNumberFormat="1" applyFont="1" applyFill="1" applyBorder="1" applyAlignment="1">
      <alignment vertical="center"/>
    </xf>
    <xf numFmtId="0" fontId="4" fillId="2" borderId="1" xfId="2" applyFont="1" applyFill="1" applyBorder="1" applyAlignment="1">
      <alignment vertical="center" wrapText="1"/>
    </xf>
    <xf numFmtId="177" fontId="4" fillId="2" borderId="1" xfId="1" applyNumberFormat="1" applyFont="1" applyFill="1" applyBorder="1" applyAlignment="1">
      <alignment horizontal="center" vertical="center"/>
    </xf>
    <xf numFmtId="178" fontId="4" fillId="2" borderId="1" xfId="1" applyNumberFormat="1" applyFont="1" applyFill="1" applyBorder="1" applyAlignment="1">
      <alignment horizontal="center" vertical="center"/>
    </xf>
    <xf numFmtId="176" fontId="1" fillId="0" borderId="0" xfId="1" applyNumberFormat="1">
      <alignment vertical="center"/>
    </xf>
    <xf numFmtId="0" fontId="1" fillId="0" borderId="0" xfId="1" applyAlignment="1">
      <alignment horizontal="center" vertical="center"/>
    </xf>
    <xf numFmtId="0" fontId="4" fillId="2" borderId="2" xfId="2"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0" xfId="3"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9" fillId="2" borderId="0" xfId="1" applyFont="1" applyFill="1" applyAlignment="1">
      <alignment horizontal="left" vertical="center"/>
    </xf>
    <xf numFmtId="0" fontId="9" fillId="2" borderId="0" xfId="1" applyFont="1" applyFill="1" applyAlignment="1">
      <alignment horizontal="center" vertical="center"/>
    </xf>
    <xf numFmtId="0" fontId="10" fillId="2" borderId="0" xfId="2" applyFont="1" applyFill="1" applyBorder="1" applyAlignment="1">
      <alignment horizontal="center" vertical="center"/>
    </xf>
    <xf numFmtId="0" fontId="4" fillId="2" borderId="1" xfId="3" applyFont="1" applyFill="1" applyBorder="1" applyAlignment="1">
      <alignment horizontal="center" vertical="center" wrapText="1"/>
    </xf>
  </cellXfs>
  <cellStyles count="5">
    <cellStyle name="襞" xfId="4"/>
    <cellStyle name="常规" xfId="0" builtinId="0"/>
    <cellStyle name="常规 5" xfId="1"/>
    <cellStyle name="常规_Sheet8" xfId="3"/>
    <cellStyle name="常规_冀南电价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workbookViewId="0">
      <selection activeCell="C26" sqref="C26:D26"/>
    </sheetView>
  </sheetViews>
  <sheetFormatPr defaultColWidth="9" defaultRowHeight="14.25"/>
  <cols>
    <col min="1" max="1" width="5.25" style="1" customWidth="1"/>
    <col min="2" max="2" width="7.5" style="1" customWidth="1"/>
    <col min="3" max="3" width="7.625" style="1" customWidth="1"/>
    <col min="4" max="4" width="11.375" style="1" customWidth="1"/>
    <col min="5" max="5" width="9.5" style="9" customWidth="1"/>
    <col min="6" max="8" width="8.5" style="9" bestFit="1" customWidth="1"/>
    <col min="9" max="9" width="10.125" style="9" customWidth="1"/>
    <col min="10" max="10" width="8.125" style="9" customWidth="1"/>
    <col min="11" max="11" width="9" style="9" customWidth="1"/>
    <col min="12" max="247" width="9" style="1"/>
    <col min="248" max="248" width="5.25" style="1" customWidth="1"/>
    <col min="249" max="249" width="6.375" style="1" customWidth="1"/>
    <col min="250" max="250" width="7.625" style="1" customWidth="1"/>
    <col min="251" max="251" width="11.375" style="1" customWidth="1"/>
    <col min="252" max="252" width="7.125" style="1" customWidth="1"/>
    <col min="253" max="255" width="7.75" style="1" bestFit="1" customWidth="1"/>
    <col min="256" max="256" width="7.25" style="1" customWidth="1"/>
    <col min="257" max="257" width="8.125" style="1" customWidth="1"/>
    <col min="258" max="258" width="9" style="1" customWidth="1"/>
    <col min="259" max="260" width="9" style="1"/>
    <col min="261" max="261" width="9.375" style="1" bestFit="1" customWidth="1"/>
    <col min="262" max="503" width="9" style="1"/>
    <col min="504" max="504" width="5.25" style="1" customWidth="1"/>
    <col min="505" max="505" width="6.375" style="1" customWidth="1"/>
    <col min="506" max="506" width="7.625" style="1" customWidth="1"/>
    <col min="507" max="507" width="11.375" style="1" customWidth="1"/>
    <col min="508" max="508" width="7.125" style="1" customWidth="1"/>
    <col min="509" max="511" width="7.75" style="1" bestFit="1" customWidth="1"/>
    <col min="512" max="512" width="7.25" style="1" customWidth="1"/>
    <col min="513" max="513" width="8.125" style="1" customWidth="1"/>
    <col min="514" max="514" width="9" style="1" customWidth="1"/>
    <col min="515" max="516" width="9" style="1"/>
    <col min="517" max="517" width="9.375" style="1" bestFit="1" customWidth="1"/>
    <col min="518" max="759" width="9" style="1"/>
    <col min="760" max="760" width="5.25" style="1" customWidth="1"/>
    <col min="761" max="761" width="6.375" style="1" customWidth="1"/>
    <col min="762" max="762" width="7.625" style="1" customWidth="1"/>
    <col min="763" max="763" width="11.375" style="1" customWidth="1"/>
    <col min="764" max="764" width="7.125" style="1" customWidth="1"/>
    <col min="765" max="767" width="7.75" style="1" bestFit="1" customWidth="1"/>
    <col min="768" max="768" width="7.25" style="1" customWidth="1"/>
    <col min="769" max="769" width="8.125" style="1" customWidth="1"/>
    <col min="770" max="770" width="9" style="1" customWidth="1"/>
    <col min="771" max="772" width="9" style="1"/>
    <col min="773" max="773" width="9.375" style="1" bestFit="1" customWidth="1"/>
    <col min="774" max="1015" width="9" style="1"/>
    <col min="1016" max="1016" width="5.25" style="1" customWidth="1"/>
    <col min="1017" max="1017" width="6.375" style="1" customWidth="1"/>
    <col min="1018" max="1018" width="7.625" style="1" customWidth="1"/>
    <col min="1019" max="1019" width="11.375" style="1" customWidth="1"/>
    <col min="1020" max="1020" width="7.125" style="1" customWidth="1"/>
    <col min="1021" max="1023" width="7.75" style="1" bestFit="1" customWidth="1"/>
    <col min="1024" max="1024" width="7.25" style="1" customWidth="1"/>
    <col min="1025" max="1025" width="8.125" style="1" customWidth="1"/>
    <col min="1026" max="1026" width="9" style="1" customWidth="1"/>
    <col min="1027" max="1028" width="9" style="1"/>
    <col min="1029" max="1029" width="9.375" style="1" bestFit="1" customWidth="1"/>
    <col min="1030" max="1271" width="9" style="1"/>
    <col min="1272" max="1272" width="5.25" style="1" customWidth="1"/>
    <col min="1273" max="1273" width="6.375" style="1" customWidth="1"/>
    <col min="1274" max="1274" width="7.625" style="1" customWidth="1"/>
    <col min="1275" max="1275" width="11.375" style="1" customWidth="1"/>
    <col min="1276" max="1276" width="7.125" style="1" customWidth="1"/>
    <col min="1277" max="1279" width="7.75" style="1" bestFit="1" customWidth="1"/>
    <col min="1280" max="1280" width="7.25" style="1" customWidth="1"/>
    <col min="1281" max="1281" width="8.125" style="1" customWidth="1"/>
    <col min="1282" max="1282" width="9" style="1" customWidth="1"/>
    <col min="1283" max="1284" width="9" style="1"/>
    <col min="1285" max="1285" width="9.375" style="1" bestFit="1" customWidth="1"/>
    <col min="1286" max="1527" width="9" style="1"/>
    <col min="1528" max="1528" width="5.25" style="1" customWidth="1"/>
    <col min="1529" max="1529" width="6.375" style="1" customWidth="1"/>
    <col min="1530" max="1530" width="7.625" style="1" customWidth="1"/>
    <col min="1531" max="1531" width="11.375" style="1" customWidth="1"/>
    <col min="1532" max="1532" width="7.125" style="1" customWidth="1"/>
    <col min="1533" max="1535" width="7.75" style="1" bestFit="1" customWidth="1"/>
    <col min="1536" max="1536" width="7.25" style="1" customWidth="1"/>
    <col min="1537" max="1537" width="8.125" style="1" customWidth="1"/>
    <col min="1538" max="1538" width="9" style="1" customWidth="1"/>
    <col min="1539" max="1540" width="9" style="1"/>
    <col min="1541" max="1541" width="9.375" style="1" bestFit="1" customWidth="1"/>
    <col min="1542" max="1783" width="9" style="1"/>
    <col min="1784" max="1784" width="5.25" style="1" customWidth="1"/>
    <col min="1785" max="1785" width="6.375" style="1" customWidth="1"/>
    <col min="1786" max="1786" width="7.625" style="1" customWidth="1"/>
    <col min="1787" max="1787" width="11.375" style="1" customWidth="1"/>
    <col min="1788" max="1788" width="7.125" style="1" customWidth="1"/>
    <col min="1789" max="1791" width="7.75" style="1" bestFit="1" customWidth="1"/>
    <col min="1792" max="1792" width="7.25" style="1" customWidth="1"/>
    <col min="1793" max="1793" width="8.125" style="1" customWidth="1"/>
    <col min="1794" max="1794" width="9" style="1" customWidth="1"/>
    <col min="1795" max="1796" width="9" style="1"/>
    <col min="1797" max="1797" width="9.375" style="1" bestFit="1" customWidth="1"/>
    <col min="1798" max="2039" width="9" style="1"/>
    <col min="2040" max="2040" width="5.25" style="1" customWidth="1"/>
    <col min="2041" max="2041" width="6.375" style="1" customWidth="1"/>
    <col min="2042" max="2042" width="7.625" style="1" customWidth="1"/>
    <col min="2043" max="2043" width="11.375" style="1" customWidth="1"/>
    <col min="2044" max="2044" width="7.125" style="1" customWidth="1"/>
    <col min="2045" max="2047" width="7.75" style="1" bestFit="1" customWidth="1"/>
    <col min="2048" max="2048" width="7.25" style="1" customWidth="1"/>
    <col min="2049" max="2049" width="8.125" style="1" customWidth="1"/>
    <col min="2050" max="2050" width="9" style="1" customWidth="1"/>
    <col min="2051" max="2052" width="9" style="1"/>
    <col min="2053" max="2053" width="9.375" style="1" bestFit="1" customWidth="1"/>
    <col min="2054" max="2295" width="9" style="1"/>
    <col min="2296" max="2296" width="5.25" style="1" customWidth="1"/>
    <col min="2297" max="2297" width="6.375" style="1" customWidth="1"/>
    <col min="2298" max="2298" width="7.625" style="1" customWidth="1"/>
    <col min="2299" max="2299" width="11.375" style="1" customWidth="1"/>
    <col min="2300" max="2300" width="7.125" style="1" customWidth="1"/>
    <col min="2301" max="2303" width="7.75" style="1" bestFit="1" customWidth="1"/>
    <col min="2304" max="2304" width="7.25" style="1" customWidth="1"/>
    <col min="2305" max="2305" width="8.125" style="1" customWidth="1"/>
    <col min="2306" max="2306" width="9" style="1" customWidth="1"/>
    <col min="2307" max="2308" width="9" style="1"/>
    <col min="2309" max="2309" width="9.375" style="1" bestFit="1" customWidth="1"/>
    <col min="2310" max="2551" width="9" style="1"/>
    <col min="2552" max="2552" width="5.25" style="1" customWidth="1"/>
    <col min="2553" max="2553" width="6.375" style="1" customWidth="1"/>
    <col min="2554" max="2554" width="7.625" style="1" customWidth="1"/>
    <col min="2555" max="2555" width="11.375" style="1" customWidth="1"/>
    <col min="2556" max="2556" width="7.125" style="1" customWidth="1"/>
    <col min="2557" max="2559" width="7.75" style="1" bestFit="1" customWidth="1"/>
    <col min="2560" max="2560" width="7.25" style="1" customWidth="1"/>
    <col min="2561" max="2561" width="8.125" style="1" customWidth="1"/>
    <col min="2562" max="2562" width="9" style="1" customWidth="1"/>
    <col min="2563" max="2564" width="9" style="1"/>
    <col min="2565" max="2565" width="9.375" style="1" bestFit="1" customWidth="1"/>
    <col min="2566" max="2807" width="9" style="1"/>
    <col min="2808" max="2808" width="5.25" style="1" customWidth="1"/>
    <col min="2809" max="2809" width="6.375" style="1" customWidth="1"/>
    <col min="2810" max="2810" width="7.625" style="1" customWidth="1"/>
    <col min="2811" max="2811" width="11.375" style="1" customWidth="1"/>
    <col min="2812" max="2812" width="7.125" style="1" customWidth="1"/>
    <col min="2813" max="2815" width="7.75" style="1" bestFit="1" customWidth="1"/>
    <col min="2816" max="2816" width="7.25" style="1" customWidth="1"/>
    <col min="2817" max="2817" width="8.125" style="1" customWidth="1"/>
    <col min="2818" max="2818" width="9" style="1" customWidth="1"/>
    <col min="2819" max="2820" width="9" style="1"/>
    <col min="2821" max="2821" width="9.375" style="1" bestFit="1" customWidth="1"/>
    <col min="2822" max="3063" width="9" style="1"/>
    <col min="3064" max="3064" width="5.25" style="1" customWidth="1"/>
    <col min="3065" max="3065" width="6.375" style="1" customWidth="1"/>
    <col min="3066" max="3066" width="7.625" style="1" customWidth="1"/>
    <col min="3067" max="3067" width="11.375" style="1" customWidth="1"/>
    <col min="3068" max="3068" width="7.125" style="1" customWidth="1"/>
    <col min="3069" max="3071" width="7.75" style="1" bestFit="1" customWidth="1"/>
    <col min="3072" max="3072" width="7.25" style="1" customWidth="1"/>
    <col min="3073" max="3073" width="8.125" style="1" customWidth="1"/>
    <col min="3074" max="3074" width="9" style="1" customWidth="1"/>
    <col min="3075" max="3076" width="9" style="1"/>
    <col min="3077" max="3077" width="9.375" style="1" bestFit="1" customWidth="1"/>
    <col min="3078" max="3319" width="9" style="1"/>
    <col min="3320" max="3320" width="5.25" style="1" customWidth="1"/>
    <col min="3321" max="3321" width="6.375" style="1" customWidth="1"/>
    <col min="3322" max="3322" width="7.625" style="1" customWidth="1"/>
    <col min="3323" max="3323" width="11.375" style="1" customWidth="1"/>
    <col min="3324" max="3324" width="7.125" style="1" customWidth="1"/>
    <col min="3325" max="3327" width="7.75" style="1" bestFit="1" customWidth="1"/>
    <col min="3328" max="3328" width="7.25" style="1" customWidth="1"/>
    <col min="3329" max="3329" width="8.125" style="1" customWidth="1"/>
    <col min="3330" max="3330" width="9" style="1" customWidth="1"/>
    <col min="3331" max="3332" width="9" style="1"/>
    <col min="3333" max="3333" width="9.375" style="1" bestFit="1" customWidth="1"/>
    <col min="3334" max="3575" width="9" style="1"/>
    <col min="3576" max="3576" width="5.25" style="1" customWidth="1"/>
    <col min="3577" max="3577" width="6.375" style="1" customWidth="1"/>
    <col min="3578" max="3578" width="7.625" style="1" customWidth="1"/>
    <col min="3579" max="3579" width="11.375" style="1" customWidth="1"/>
    <col min="3580" max="3580" width="7.125" style="1" customWidth="1"/>
    <col min="3581" max="3583" width="7.75" style="1" bestFit="1" customWidth="1"/>
    <col min="3584" max="3584" width="7.25" style="1" customWidth="1"/>
    <col min="3585" max="3585" width="8.125" style="1" customWidth="1"/>
    <col min="3586" max="3586" width="9" style="1" customWidth="1"/>
    <col min="3587" max="3588" width="9" style="1"/>
    <col min="3589" max="3589" width="9.375" style="1" bestFit="1" customWidth="1"/>
    <col min="3590" max="3831" width="9" style="1"/>
    <col min="3832" max="3832" width="5.25" style="1" customWidth="1"/>
    <col min="3833" max="3833" width="6.375" style="1" customWidth="1"/>
    <col min="3834" max="3834" width="7.625" style="1" customWidth="1"/>
    <col min="3835" max="3835" width="11.375" style="1" customWidth="1"/>
    <col min="3836" max="3836" width="7.125" style="1" customWidth="1"/>
    <col min="3837" max="3839" width="7.75" style="1" bestFit="1" customWidth="1"/>
    <col min="3840" max="3840" width="7.25" style="1" customWidth="1"/>
    <col min="3841" max="3841" width="8.125" style="1" customWidth="1"/>
    <col min="3842" max="3842" width="9" style="1" customWidth="1"/>
    <col min="3843" max="3844" width="9" style="1"/>
    <col min="3845" max="3845" width="9.375" style="1" bestFit="1" customWidth="1"/>
    <col min="3846" max="4087" width="9" style="1"/>
    <col min="4088" max="4088" width="5.25" style="1" customWidth="1"/>
    <col min="4089" max="4089" width="6.375" style="1" customWidth="1"/>
    <col min="4090" max="4090" width="7.625" style="1" customWidth="1"/>
    <col min="4091" max="4091" width="11.375" style="1" customWidth="1"/>
    <col min="4092" max="4092" width="7.125" style="1" customWidth="1"/>
    <col min="4093" max="4095" width="7.75" style="1" bestFit="1" customWidth="1"/>
    <col min="4096" max="4096" width="7.25" style="1" customWidth="1"/>
    <col min="4097" max="4097" width="8.125" style="1" customWidth="1"/>
    <col min="4098" max="4098" width="9" style="1" customWidth="1"/>
    <col min="4099" max="4100" width="9" style="1"/>
    <col min="4101" max="4101" width="9.375" style="1" bestFit="1" customWidth="1"/>
    <col min="4102" max="4343" width="9" style="1"/>
    <col min="4344" max="4344" width="5.25" style="1" customWidth="1"/>
    <col min="4345" max="4345" width="6.375" style="1" customWidth="1"/>
    <col min="4346" max="4346" width="7.625" style="1" customWidth="1"/>
    <col min="4347" max="4347" width="11.375" style="1" customWidth="1"/>
    <col min="4348" max="4348" width="7.125" style="1" customWidth="1"/>
    <col min="4349" max="4351" width="7.75" style="1" bestFit="1" customWidth="1"/>
    <col min="4352" max="4352" width="7.25" style="1" customWidth="1"/>
    <col min="4353" max="4353" width="8.125" style="1" customWidth="1"/>
    <col min="4354" max="4354" width="9" style="1" customWidth="1"/>
    <col min="4355" max="4356" width="9" style="1"/>
    <col min="4357" max="4357" width="9.375" style="1" bestFit="1" customWidth="1"/>
    <col min="4358" max="4599" width="9" style="1"/>
    <col min="4600" max="4600" width="5.25" style="1" customWidth="1"/>
    <col min="4601" max="4601" width="6.375" style="1" customWidth="1"/>
    <col min="4602" max="4602" width="7.625" style="1" customWidth="1"/>
    <col min="4603" max="4603" width="11.375" style="1" customWidth="1"/>
    <col min="4604" max="4604" width="7.125" style="1" customWidth="1"/>
    <col min="4605" max="4607" width="7.75" style="1" bestFit="1" customWidth="1"/>
    <col min="4608" max="4608" width="7.25" style="1" customWidth="1"/>
    <col min="4609" max="4609" width="8.125" style="1" customWidth="1"/>
    <col min="4610" max="4610" width="9" style="1" customWidth="1"/>
    <col min="4611" max="4612" width="9" style="1"/>
    <col min="4613" max="4613" width="9.375" style="1" bestFit="1" customWidth="1"/>
    <col min="4614" max="4855" width="9" style="1"/>
    <col min="4856" max="4856" width="5.25" style="1" customWidth="1"/>
    <col min="4857" max="4857" width="6.375" style="1" customWidth="1"/>
    <col min="4858" max="4858" width="7.625" style="1" customWidth="1"/>
    <col min="4859" max="4859" width="11.375" style="1" customWidth="1"/>
    <col min="4860" max="4860" width="7.125" style="1" customWidth="1"/>
    <col min="4861" max="4863" width="7.75" style="1" bestFit="1" customWidth="1"/>
    <col min="4864" max="4864" width="7.25" style="1" customWidth="1"/>
    <col min="4865" max="4865" width="8.125" style="1" customWidth="1"/>
    <col min="4866" max="4866" width="9" style="1" customWidth="1"/>
    <col min="4867" max="4868" width="9" style="1"/>
    <col min="4869" max="4869" width="9.375" style="1" bestFit="1" customWidth="1"/>
    <col min="4870" max="5111" width="9" style="1"/>
    <col min="5112" max="5112" width="5.25" style="1" customWidth="1"/>
    <col min="5113" max="5113" width="6.375" style="1" customWidth="1"/>
    <col min="5114" max="5114" width="7.625" style="1" customWidth="1"/>
    <col min="5115" max="5115" width="11.375" style="1" customWidth="1"/>
    <col min="5116" max="5116" width="7.125" style="1" customWidth="1"/>
    <col min="5117" max="5119" width="7.75" style="1" bestFit="1" customWidth="1"/>
    <col min="5120" max="5120" width="7.25" style="1" customWidth="1"/>
    <col min="5121" max="5121" width="8.125" style="1" customWidth="1"/>
    <col min="5122" max="5122" width="9" style="1" customWidth="1"/>
    <col min="5123" max="5124" width="9" style="1"/>
    <col min="5125" max="5125" width="9.375" style="1" bestFit="1" customWidth="1"/>
    <col min="5126" max="5367" width="9" style="1"/>
    <col min="5368" max="5368" width="5.25" style="1" customWidth="1"/>
    <col min="5369" max="5369" width="6.375" style="1" customWidth="1"/>
    <col min="5370" max="5370" width="7.625" style="1" customWidth="1"/>
    <col min="5371" max="5371" width="11.375" style="1" customWidth="1"/>
    <col min="5372" max="5372" width="7.125" style="1" customWidth="1"/>
    <col min="5373" max="5375" width="7.75" style="1" bestFit="1" customWidth="1"/>
    <col min="5376" max="5376" width="7.25" style="1" customWidth="1"/>
    <col min="5377" max="5377" width="8.125" style="1" customWidth="1"/>
    <col min="5378" max="5378" width="9" style="1" customWidth="1"/>
    <col min="5379" max="5380" width="9" style="1"/>
    <col min="5381" max="5381" width="9.375" style="1" bestFit="1" customWidth="1"/>
    <col min="5382" max="5623" width="9" style="1"/>
    <col min="5624" max="5624" width="5.25" style="1" customWidth="1"/>
    <col min="5625" max="5625" width="6.375" style="1" customWidth="1"/>
    <col min="5626" max="5626" width="7.625" style="1" customWidth="1"/>
    <col min="5627" max="5627" width="11.375" style="1" customWidth="1"/>
    <col min="5628" max="5628" width="7.125" style="1" customWidth="1"/>
    <col min="5629" max="5631" width="7.75" style="1" bestFit="1" customWidth="1"/>
    <col min="5632" max="5632" width="7.25" style="1" customWidth="1"/>
    <col min="5633" max="5633" width="8.125" style="1" customWidth="1"/>
    <col min="5634" max="5634" width="9" style="1" customWidth="1"/>
    <col min="5635" max="5636" width="9" style="1"/>
    <col min="5637" max="5637" width="9.375" style="1" bestFit="1" customWidth="1"/>
    <col min="5638" max="5879" width="9" style="1"/>
    <col min="5880" max="5880" width="5.25" style="1" customWidth="1"/>
    <col min="5881" max="5881" width="6.375" style="1" customWidth="1"/>
    <col min="5882" max="5882" width="7.625" style="1" customWidth="1"/>
    <col min="5883" max="5883" width="11.375" style="1" customWidth="1"/>
    <col min="5884" max="5884" width="7.125" style="1" customWidth="1"/>
    <col min="5885" max="5887" width="7.75" style="1" bestFit="1" customWidth="1"/>
    <col min="5888" max="5888" width="7.25" style="1" customWidth="1"/>
    <col min="5889" max="5889" width="8.125" style="1" customWidth="1"/>
    <col min="5890" max="5890" width="9" style="1" customWidth="1"/>
    <col min="5891" max="5892" width="9" style="1"/>
    <col min="5893" max="5893" width="9.375" style="1" bestFit="1" customWidth="1"/>
    <col min="5894" max="6135" width="9" style="1"/>
    <col min="6136" max="6136" width="5.25" style="1" customWidth="1"/>
    <col min="6137" max="6137" width="6.375" style="1" customWidth="1"/>
    <col min="6138" max="6138" width="7.625" style="1" customWidth="1"/>
    <col min="6139" max="6139" width="11.375" style="1" customWidth="1"/>
    <col min="6140" max="6140" width="7.125" style="1" customWidth="1"/>
    <col min="6141" max="6143" width="7.75" style="1" bestFit="1" customWidth="1"/>
    <col min="6144" max="6144" width="7.25" style="1" customWidth="1"/>
    <col min="6145" max="6145" width="8.125" style="1" customWidth="1"/>
    <col min="6146" max="6146" width="9" style="1" customWidth="1"/>
    <col min="6147" max="6148" width="9" style="1"/>
    <col min="6149" max="6149" width="9.375" style="1" bestFit="1" customWidth="1"/>
    <col min="6150" max="6391" width="9" style="1"/>
    <col min="6392" max="6392" width="5.25" style="1" customWidth="1"/>
    <col min="6393" max="6393" width="6.375" style="1" customWidth="1"/>
    <col min="6394" max="6394" width="7.625" style="1" customWidth="1"/>
    <col min="6395" max="6395" width="11.375" style="1" customWidth="1"/>
    <col min="6396" max="6396" width="7.125" style="1" customWidth="1"/>
    <col min="6397" max="6399" width="7.75" style="1" bestFit="1" customWidth="1"/>
    <col min="6400" max="6400" width="7.25" style="1" customWidth="1"/>
    <col min="6401" max="6401" width="8.125" style="1" customWidth="1"/>
    <col min="6402" max="6402" width="9" style="1" customWidth="1"/>
    <col min="6403" max="6404" width="9" style="1"/>
    <col min="6405" max="6405" width="9.375" style="1" bestFit="1" customWidth="1"/>
    <col min="6406" max="6647" width="9" style="1"/>
    <col min="6648" max="6648" width="5.25" style="1" customWidth="1"/>
    <col min="6649" max="6649" width="6.375" style="1" customWidth="1"/>
    <col min="6650" max="6650" width="7.625" style="1" customWidth="1"/>
    <col min="6651" max="6651" width="11.375" style="1" customWidth="1"/>
    <col min="6652" max="6652" width="7.125" style="1" customWidth="1"/>
    <col min="6653" max="6655" width="7.75" style="1" bestFit="1" customWidth="1"/>
    <col min="6656" max="6656" width="7.25" style="1" customWidth="1"/>
    <col min="6657" max="6657" width="8.125" style="1" customWidth="1"/>
    <col min="6658" max="6658" width="9" style="1" customWidth="1"/>
    <col min="6659" max="6660" width="9" style="1"/>
    <col min="6661" max="6661" width="9.375" style="1" bestFit="1" customWidth="1"/>
    <col min="6662" max="6903" width="9" style="1"/>
    <col min="6904" max="6904" width="5.25" style="1" customWidth="1"/>
    <col min="6905" max="6905" width="6.375" style="1" customWidth="1"/>
    <col min="6906" max="6906" width="7.625" style="1" customWidth="1"/>
    <col min="6907" max="6907" width="11.375" style="1" customWidth="1"/>
    <col min="6908" max="6908" width="7.125" style="1" customWidth="1"/>
    <col min="6909" max="6911" width="7.75" style="1" bestFit="1" customWidth="1"/>
    <col min="6912" max="6912" width="7.25" style="1" customWidth="1"/>
    <col min="6913" max="6913" width="8.125" style="1" customWidth="1"/>
    <col min="6914" max="6914" width="9" style="1" customWidth="1"/>
    <col min="6915" max="6916" width="9" style="1"/>
    <col min="6917" max="6917" width="9.375" style="1" bestFit="1" customWidth="1"/>
    <col min="6918" max="7159" width="9" style="1"/>
    <col min="7160" max="7160" width="5.25" style="1" customWidth="1"/>
    <col min="7161" max="7161" width="6.375" style="1" customWidth="1"/>
    <col min="7162" max="7162" width="7.625" style="1" customWidth="1"/>
    <col min="7163" max="7163" width="11.375" style="1" customWidth="1"/>
    <col min="7164" max="7164" width="7.125" style="1" customWidth="1"/>
    <col min="7165" max="7167" width="7.75" style="1" bestFit="1" customWidth="1"/>
    <col min="7168" max="7168" width="7.25" style="1" customWidth="1"/>
    <col min="7169" max="7169" width="8.125" style="1" customWidth="1"/>
    <col min="7170" max="7170" width="9" style="1" customWidth="1"/>
    <col min="7171" max="7172" width="9" style="1"/>
    <col min="7173" max="7173" width="9.375" style="1" bestFit="1" customWidth="1"/>
    <col min="7174" max="7415" width="9" style="1"/>
    <col min="7416" max="7416" width="5.25" style="1" customWidth="1"/>
    <col min="7417" max="7417" width="6.375" style="1" customWidth="1"/>
    <col min="7418" max="7418" width="7.625" style="1" customWidth="1"/>
    <col min="7419" max="7419" width="11.375" style="1" customWidth="1"/>
    <col min="7420" max="7420" width="7.125" style="1" customWidth="1"/>
    <col min="7421" max="7423" width="7.75" style="1" bestFit="1" customWidth="1"/>
    <col min="7424" max="7424" width="7.25" style="1" customWidth="1"/>
    <col min="7425" max="7425" width="8.125" style="1" customWidth="1"/>
    <col min="7426" max="7426" width="9" style="1" customWidth="1"/>
    <col min="7427" max="7428" width="9" style="1"/>
    <col min="7429" max="7429" width="9.375" style="1" bestFit="1" customWidth="1"/>
    <col min="7430" max="7671" width="9" style="1"/>
    <col min="7672" max="7672" width="5.25" style="1" customWidth="1"/>
    <col min="7673" max="7673" width="6.375" style="1" customWidth="1"/>
    <col min="7674" max="7674" width="7.625" style="1" customWidth="1"/>
    <col min="7675" max="7675" width="11.375" style="1" customWidth="1"/>
    <col min="7676" max="7676" width="7.125" style="1" customWidth="1"/>
    <col min="7677" max="7679" width="7.75" style="1" bestFit="1" customWidth="1"/>
    <col min="7680" max="7680" width="7.25" style="1" customWidth="1"/>
    <col min="7681" max="7681" width="8.125" style="1" customWidth="1"/>
    <col min="7682" max="7682" width="9" style="1" customWidth="1"/>
    <col min="7683" max="7684" width="9" style="1"/>
    <col min="7685" max="7685" width="9.375" style="1" bestFit="1" customWidth="1"/>
    <col min="7686" max="7927" width="9" style="1"/>
    <col min="7928" max="7928" width="5.25" style="1" customWidth="1"/>
    <col min="7929" max="7929" width="6.375" style="1" customWidth="1"/>
    <col min="7930" max="7930" width="7.625" style="1" customWidth="1"/>
    <col min="7931" max="7931" width="11.375" style="1" customWidth="1"/>
    <col min="7932" max="7932" width="7.125" style="1" customWidth="1"/>
    <col min="7933" max="7935" width="7.75" style="1" bestFit="1" customWidth="1"/>
    <col min="7936" max="7936" width="7.25" style="1" customWidth="1"/>
    <col min="7937" max="7937" width="8.125" style="1" customWidth="1"/>
    <col min="7938" max="7938" width="9" style="1" customWidth="1"/>
    <col min="7939" max="7940" width="9" style="1"/>
    <col min="7941" max="7941" width="9.375" style="1" bestFit="1" customWidth="1"/>
    <col min="7942" max="8183" width="9" style="1"/>
    <col min="8184" max="8184" width="5.25" style="1" customWidth="1"/>
    <col min="8185" max="8185" width="6.375" style="1" customWidth="1"/>
    <col min="8186" max="8186" width="7.625" style="1" customWidth="1"/>
    <col min="8187" max="8187" width="11.375" style="1" customWidth="1"/>
    <col min="8188" max="8188" width="7.125" style="1" customWidth="1"/>
    <col min="8189" max="8191" width="7.75" style="1" bestFit="1" customWidth="1"/>
    <col min="8192" max="8192" width="7.25" style="1" customWidth="1"/>
    <col min="8193" max="8193" width="8.125" style="1" customWidth="1"/>
    <col min="8194" max="8194" width="9" style="1" customWidth="1"/>
    <col min="8195" max="8196" width="9" style="1"/>
    <col min="8197" max="8197" width="9.375" style="1" bestFit="1" customWidth="1"/>
    <col min="8198" max="8439" width="9" style="1"/>
    <col min="8440" max="8440" width="5.25" style="1" customWidth="1"/>
    <col min="8441" max="8441" width="6.375" style="1" customWidth="1"/>
    <col min="8442" max="8442" width="7.625" style="1" customWidth="1"/>
    <col min="8443" max="8443" width="11.375" style="1" customWidth="1"/>
    <col min="8444" max="8444" width="7.125" style="1" customWidth="1"/>
    <col min="8445" max="8447" width="7.75" style="1" bestFit="1" customWidth="1"/>
    <col min="8448" max="8448" width="7.25" style="1" customWidth="1"/>
    <col min="8449" max="8449" width="8.125" style="1" customWidth="1"/>
    <col min="8450" max="8450" width="9" style="1" customWidth="1"/>
    <col min="8451" max="8452" width="9" style="1"/>
    <col min="8453" max="8453" width="9.375" style="1" bestFit="1" customWidth="1"/>
    <col min="8454" max="8695" width="9" style="1"/>
    <col min="8696" max="8696" width="5.25" style="1" customWidth="1"/>
    <col min="8697" max="8697" width="6.375" style="1" customWidth="1"/>
    <col min="8698" max="8698" width="7.625" style="1" customWidth="1"/>
    <col min="8699" max="8699" width="11.375" style="1" customWidth="1"/>
    <col min="8700" max="8700" width="7.125" style="1" customWidth="1"/>
    <col min="8701" max="8703" width="7.75" style="1" bestFit="1" customWidth="1"/>
    <col min="8704" max="8704" width="7.25" style="1" customWidth="1"/>
    <col min="8705" max="8705" width="8.125" style="1" customWidth="1"/>
    <col min="8706" max="8706" width="9" style="1" customWidth="1"/>
    <col min="8707" max="8708" width="9" style="1"/>
    <col min="8709" max="8709" width="9.375" style="1" bestFit="1" customWidth="1"/>
    <col min="8710" max="8951" width="9" style="1"/>
    <col min="8952" max="8952" width="5.25" style="1" customWidth="1"/>
    <col min="8953" max="8953" width="6.375" style="1" customWidth="1"/>
    <col min="8954" max="8954" width="7.625" style="1" customWidth="1"/>
    <col min="8955" max="8955" width="11.375" style="1" customWidth="1"/>
    <col min="8956" max="8956" width="7.125" style="1" customWidth="1"/>
    <col min="8957" max="8959" width="7.75" style="1" bestFit="1" customWidth="1"/>
    <col min="8960" max="8960" width="7.25" style="1" customWidth="1"/>
    <col min="8961" max="8961" width="8.125" style="1" customWidth="1"/>
    <col min="8962" max="8962" width="9" style="1" customWidth="1"/>
    <col min="8963" max="8964" width="9" style="1"/>
    <col min="8965" max="8965" width="9.375" style="1" bestFit="1" customWidth="1"/>
    <col min="8966" max="9207" width="9" style="1"/>
    <col min="9208" max="9208" width="5.25" style="1" customWidth="1"/>
    <col min="9209" max="9209" width="6.375" style="1" customWidth="1"/>
    <col min="9210" max="9210" width="7.625" style="1" customWidth="1"/>
    <col min="9211" max="9211" width="11.375" style="1" customWidth="1"/>
    <col min="9212" max="9212" width="7.125" style="1" customWidth="1"/>
    <col min="9213" max="9215" width="7.75" style="1" bestFit="1" customWidth="1"/>
    <col min="9216" max="9216" width="7.25" style="1" customWidth="1"/>
    <col min="9217" max="9217" width="8.125" style="1" customWidth="1"/>
    <col min="9218" max="9218" width="9" style="1" customWidth="1"/>
    <col min="9219" max="9220" width="9" style="1"/>
    <col min="9221" max="9221" width="9.375" style="1" bestFit="1" customWidth="1"/>
    <col min="9222" max="9463" width="9" style="1"/>
    <col min="9464" max="9464" width="5.25" style="1" customWidth="1"/>
    <col min="9465" max="9465" width="6.375" style="1" customWidth="1"/>
    <col min="9466" max="9466" width="7.625" style="1" customWidth="1"/>
    <col min="9467" max="9467" width="11.375" style="1" customWidth="1"/>
    <col min="9468" max="9468" width="7.125" style="1" customWidth="1"/>
    <col min="9469" max="9471" width="7.75" style="1" bestFit="1" customWidth="1"/>
    <col min="9472" max="9472" width="7.25" style="1" customWidth="1"/>
    <col min="9473" max="9473" width="8.125" style="1" customWidth="1"/>
    <col min="9474" max="9474" width="9" style="1" customWidth="1"/>
    <col min="9475" max="9476" width="9" style="1"/>
    <col min="9477" max="9477" width="9.375" style="1" bestFit="1" customWidth="1"/>
    <col min="9478" max="9719" width="9" style="1"/>
    <col min="9720" max="9720" width="5.25" style="1" customWidth="1"/>
    <col min="9721" max="9721" width="6.375" style="1" customWidth="1"/>
    <col min="9722" max="9722" width="7.625" style="1" customWidth="1"/>
    <col min="9723" max="9723" width="11.375" style="1" customWidth="1"/>
    <col min="9724" max="9724" width="7.125" style="1" customWidth="1"/>
    <col min="9725" max="9727" width="7.75" style="1" bestFit="1" customWidth="1"/>
    <col min="9728" max="9728" width="7.25" style="1" customWidth="1"/>
    <col min="9729" max="9729" width="8.125" style="1" customWidth="1"/>
    <col min="9730" max="9730" width="9" style="1" customWidth="1"/>
    <col min="9731" max="9732" width="9" style="1"/>
    <col min="9733" max="9733" width="9.375" style="1" bestFit="1" customWidth="1"/>
    <col min="9734" max="9975" width="9" style="1"/>
    <col min="9976" max="9976" width="5.25" style="1" customWidth="1"/>
    <col min="9977" max="9977" width="6.375" style="1" customWidth="1"/>
    <col min="9978" max="9978" width="7.625" style="1" customWidth="1"/>
    <col min="9979" max="9979" width="11.375" style="1" customWidth="1"/>
    <col min="9980" max="9980" width="7.125" style="1" customWidth="1"/>
    <col min="9981" max="9983" width="7.75" style="1" bestFit="1" customWidth="1"/>
    <col min="9984" max="9984" width="7.25" style="1" customWidth="1"/>
    <col min="9985" max="9985" width="8.125" style="1" customWidth="1"/>
    <col min="9986" max="9986" width="9" style="1" customWidth="1"/>
    <col min="9987" max="9988" width="9" style="1"/>
    <col min="9989" max="9989" width="9.375" style="1" bestFit="1" customWidth="1"/>
    <col min="9990" max="10231" width="9" style="1"/>
    <col min="10232" max="10232" width="5.25" style="1" customWidth="1"/>
    <col min="10233" max="10233" width="6.375" style="1" customWidth="1"/>
    <col min="10234" max="10234" width="7.625" style="1" customWidth="1"/>
    <col min="10235" max="10235" width="11.375" style="1" customWidth="1"/>
    <col min="10236" max="10236" width="7.125" style="1" customWidth="1"/>
    <col min="10237" max="10239" width="7.75" style="1" bestFit="1" customWidth="1"/>
    <col min="10240" max="10240" width="7.25" style="1" customWidth="1"/>
    <col min="10241" max="10241" width="8.125" style="1" customWidth="1"/>
    <col min="10242" max="10242" width="9" style="1" customWidth="1"/>
    <col min="10243" max="10244" width="9" style="1"/>
    <col min="10245" max="10245" width="9.375" style="1" bestFit="1" customWidth="1"/>
    <col min="10246" max="10487" width="9" style="1"/>
    <col min="10488" max="10488" width="5.25" style="1" customWidth="1"/>
    <col min="10489" max="10489" width="6.375" style="1" customWidth="1"/>
    <col min="10490" max="10490" width="7.625" style="1" customWidth="1"/>
    <col min="10491" max="10491" width="11.375" style="1" customWidth="1"/>
    <col min="10492" max="10492" width="7.125" style="1" customWidth="1"/>
    <col min="10493" max="10495" width="7.75" style="1" bestFit="1" customWidth="1"/>
    <col min="10496" max="10496" width="7.25" style="1" customWidth="1"/>
    <col min="10497" max="10497" width="8.125" style="1" customWidth="1"/>
    <col min="10498" max="10498" width="9" style="1" customWidth="1"/>
    <col min="10499" max="10500" width="9" style="1"/>
    <col min="10501" max="10501" width="9.375" style="1" bestFit="1" customWidth="1"/>
    <col min="10502" max="10743" width="9" style="1"/>
    <col min="10744" max="10744" width="5.25" style="1" customWidth="1"/>
    <col min="10745" max="10745" width="6.375" style="1" customWidth="1"/>
    <col min="10746" max="10746" width="7.625" style="1" customWidth="1"/>
    <col min="10747" max="10747" width="11.375" style="1" customWidth="1"/>
    <col min="10748" max="10748" width="7.125" style="1" customWidth="1"/>
    <col min="10749" max="10751" width="7.75" style="1" bestFit="1" customWidth="1"/>
    <col min="10752" max="10752" width="7.25" style="1" customWidth="1"/>
    <col min="10753" max="10753" width="8.125" style="1" customWidth="1"/>
    <col min="10754" max="10754" width="9" style="1" customWidth="1"/>
    <col min="10755" max="10756" width="9" style="1"/>
    <col min="10757" max="10757" width="9.375" style="1" bestFit="1" customWidth="1"/>
    <col min="10758" max="10999" width="9" style="1"/>
    <col min="11000" max="11000" width="5.25" style="1" customWidth="1"/>
    <col min="11001" max="11001" width="6.375" style="1" customWidth="1"/>
    <col min="11002" max="11002" width="7.625" style="1" customWidth="1"/>
    <col min="11003" max="11003" width="11.375" style="1" customWidth="1"/>
    <col min="11004" max="11004" width="7.125" style="1" customWidth="1"/>
    <col min="11005" max="11007" width="7.75" style="1" bestFit="1" customWidth="1"/>
    <col min="11008" max="11008" width="7.25" style="1" customWidth="1"/>
    <col min="11009" max="11009" width="8.125" style="1" customWidth="1"/>
    <col min="11010" max="11010" width="9" style="1" customWidth="1"/>
    <col min="11011" max="11012" width="9" style="1"/>
    <col min="11013" max="11013" width="9.375" style="1" bestFit="1" customWidth="1"/>
    <col min="11014" max="11255" width="9" style="1"/>
    <col min="11256" max="11256" width="5.25" style="1" customWidth="1"/>
    <col min="11257" max="11257" width="6.375" style="1" customWidth="1"/>
    <col min="11258" max="11258" width="7.625" style="1" customWidth="1"/>
    <col min="11259" max="11259" width="11.375" style="1" customWidth="1"/>
    <col min="11260" max="11260" width="7.125" style="1" customWidth="1"/>
    <col min="11261" max="11263" width="7.75" style="1" bestFit="1" customWidth="1"/>
    <col min="11264" max="11264" width="7.25" style="1" customWidth="1"/>
    <col min="11265" max="11265" width="8.125" style="1" customWidth="1"/>
    <col min="11266" max="11266" width="9" style="1" customWidth="1"/>
    <col min="11267" max="11268" width="9" style="1"/>
    <col min="11269" max="11269" width="9.375" style="1" bestFit="1" customWidth="1"/>
    <col min="11270" max="11511" width="9" style="1"/>
    <col min="11512" max="11512" width="5.25" style="1" customWidth="1"/>
    <col min="11513" max="11513" width="6.375" style="1" customWidth="1"/>
    <col min="11514" max="11514" width="7.625" style="1" customWidth="1"/>
    <col min="11515" max="11515" width="11.375" style="1" customWidth="1"/>
    <col min="11516" max="11516" width="7.125" style="1" customWidth="1"/>
    <col min="11517" max="11519" width="7.75" style="1" bestFit="1" customWidth="1"/>
    <col min="11520" max="11520" width="7.25" style="1" customWidth="1"/>
    <col min="11521" max="11521" width="8.125" style="1" customWidth="1"/>
    <col min="11522" max="11522" width="9" style="1" customWidth="1"/>
    <col min="11523" max="11524" width="9" style="1"/>
    <col min="11525" max="11525" width="9.375" style="1" bestFit="1" customWidth="1"/>
    <col min="11526" max="11767" width="9" style="1"/>
    <col min="11768" max="11768" width="5.25" style="1" customWidth="1"/>
    <col min="11769" max="11769" width="6.375" style="1" customWidth="1"/>
    <col min="11770" max="11770" width="7.625" style="1" customWidth="1"/>
    <col min="11771" max="11771" width="11.375" style="1" customWidth="1"/>
    <col min="11772" max="11772" width="7.125" style="1" customWidth="1"/>
    <col min="11773" max="11775" width="7.75" style="1" bestFit="1" customWidth="1"/>
    <col min="11776" max="11776" width="7.25" style="1" customWidth="1"/>
    <col min="11777" max="11777" width="8.125" style="1" customWidth="1"/>
    <col min="11778" max="11778" width="9" style="1" customWidth="1"/>
    <col min="11779" max="11780" width="9" style="1"/>
    <col min="11781" max="11781" width="9.375" style="1" bestFit="1" customWidth="1"/>
    <col min="11782" max="12023" width="9" style="1"/>
    <col min="12024" max="12024" width="5.25" style="1" customWidth="1"/>
    <col min="12025" max="12025" width="6.375" style="1" customWidth="1"/>
    <col min="12026" max="12026" width="7.625" style="1" customWidth="1"/>
    <col min="12027" max="12027" width="11.375" style="1" customWidth="1"/>
    <col min="12028" max="12028" width="7.125" style="1" customWidth="1"/>
    <col min="12029" max="12031" width="7.75" style="1" bestFit="1" customWidth="1"/>
    <col min="12032" max="12032" width="7.25" style="1" customWidth="1"/>
    <col min="12033" max="12033" width="8.125" style="1" customWidth="1"/>
    <col min="12034" max="12034" width="9" style="1" customWidth="1"/>
    <col min="12035" max="12036" width="9" style="1"/>
    <col min="12037" max="12037" width="9.375" style="1" bestFit="1" customWidth="1"/>
    <col min="12038" max="12279" width="9" style="1"/>
    <col min="12280" max="12280" width="5.25" style="1" customWidth="1"/>
    <col min="12281" max="12281" width="6.375" style="1" customWidth="1"/>
    <col min="12282" max="12282" width="7.625" style="1" customWidth="1"/>
    <col min="12283" max="12283" width="11.375" style="1" customWidth="1"/>
    <col min="12284" max="12284" width="7.125" style="1" customWidth="1"/>
    <col min="12285" max="12287" width="7.75" style="1" bestFit="1" customWidth="1"/>
    <col min="12288" max="12288" width="7.25" style="1" customWidth="1"/>
    <col min="12289" max="12289" width="8.125" style="1" customWidth="1"/>
    <col min="12290" max="12290" width="9" style="1" customWidth="1"/>
    <col min="12291" max="12292" width="9" style="1"/>
    <col min="12293" max="12293" width="9.375" style="1" bestFit="1" customWidth="1"/>
    <col min="12294" max="12535" width="9" style="1"/>
    <col min="12536" max="12536" width="5.25" style="1" customWidth="1"/>
    <col min="12537" max="12537" width="6.375" style="1" customWidth="1"/>
    <col min="12538" max="12538" width="7.625" style="1" customWidth="1"/>
    <col min="12539" max="12539" width="11.375" style="1" customWidth="1"/>
    <col min="12540" max="12540" width="7.125" style="1" customWidth="1"/>
    <col min="12541" max="12543" width="7.75" style="1" bestFit="1" customWidth="1"/>
    <col min="12544" max="12544" width="7.25" style="1" customWidth="1"/>
    <col min="12545" max="12545" width="8.125" style="1" customWidth="1"/>
    <col min="12546" max="12546" width="9" style="1" customWidth="1"/>
    <col min="12547" max="12548" width="9" style="1"/>
    <col min="12549" max="12549" width="9.375" style="1" bestFit="1" customWidth="1"/>
    <col min="12550" max="12791" width="9" style="1"/>
    <col min="12792" max="12792" width="5.25" style="1" customWidth="1"/>
    <col min="12793" max="12793" width="6.375" style="1" customWidth="1"/>
    <col min="12794" max="12794" width="7.625" style="1" customWidth="1"/>
    <col min="12795" max="12795" width="11.375" style="1" customWidth="1"/>
    <col min="12796" max="12796" width="7.125" style="1" customWidth="1"/>
    <col min="12797" max="12799" width="7.75" style="1" bestFit="1" customWidth="1"/>
    <col min="12800" max="12800" width="7.25" style="1" customWidth="1"/>
    <col min="12801" max="12801" width="8.125" style="1" customWidth="1"/>
    <col min="12802" max="12802" width="9" style="1" customWidth="1"/>
    <col min="12803" max="12804" width="9" style="1"/>
    <col min="12805" max="12805" width="9.375" style="1" bestFit="1" customWidth="1"/>
    <col min="12806" max="13047" width="9" style="1"/>
    <col min="13048" max="13048" width="5.25" style="1" customWidth="1"/>
    <col min="13049" max="13049" width="6.375" style="1" customWidth="1"/>
    <col min="13050" max="13050" width="7.625" style="1" customWidth="1"/>
    <col min="13051" max="13051" width="11.375" style="1" customWidth="1"/>
    <col min="13052" max="13052" width="7.125" style="1" customWidth="1"/>
    <col min="13053" max="13055" width="7.75" style="1" bestFit="1" customWidth="1"/>
    <col min="13056" max="13056" width="7.25" style="1" customWidth="1"/>
    <col min="13057" max="13057" width="8.125" style="1" customWidth="1"/>
    <col min="13058" max="13058" width="9" style="1" customWidth="1"/>
    <col min="13059" max="13060" width="9" style="1"/>
    <col min="13061" max="13061" width="9.375" style="1" bestFit="1" customWidth="1"/>
    <col min="13062" max="13303" width="9" style="1"/>
    <col min="13304" max="13304" width="5.25" style="1" customWidth="1"/>
    <col min="13305" max="13305" width="6.375" style="1" customWidth="1"/>
    <col min="13306" max="13306" width="7.625" style="1" customWidth="1"/>
    <col min="13307" max="13307" width="11.375" style="1" customWidth="1"/>
    <col min="13308" max="13308" width="7.125" style="1" customWidth="1"/>
    <col min="13309" max="13311" width="7.75" style="1" bestFit="1" customWidth="1"/>
    <col min="13312" max="13312" width="7.25" style="1" customWidth="1"/>
    <col min="13313" max="13313" width="8.125" style="1" customWidth="1"/>
    <col min="13314" max="13314" width="9" style="1" customWidth="1"/>
    <col min="13315" max="13316" width="9" style="1"/>
    <col min="13317" max="13317" width="9.375" style="1" bestFit="1" customWidth="1"/>
    <col min="13318" max="13559" width="9" style="1"/>
    <col min="13560" max="13560" width="5.25" style="1" customWidth="1"/>
    <col min="13561" max="13561" width="6.375" style="1" customWidth="1"/>
    <col min="13562" max="13562" width="7.625" style="1" customWidth="1"/>
    <col min="13563" max="13563" width="11.375" style="1" customWidth="1"/>
    <col min="13564" max="13564" width="7.125" style="1" customWidth="1"/>
    <col min="13565" max="13567" width="7.75" style="1" bestFit="1" customWidth="1"/>
    <col min="13568" max="13568" width="7.25" style="1" customWidth="1"/>
    <col min="13569" max="13569" width="8.125" style="1" customWidth="1"/>
    <col min="13570" max="13570" width="9" style="1" customWidth="1"/>
    <col min="13571" max="13572" width="9" style="1"/>
    <col min="13573" max="13573" width="9.375" style="1" bestFit="1" customWidth="1"/>
    <col min="13574" max="13815" width="9" style="1"/>
    <col min="13816" max="13816" width="5.25" style="1" customWidth="1"/>
    <col min="13817" max="13817" width="6.375" style="1" customWidth="1"/>
    <col min="13818" max="13818" width="7.625" style="1" customWidth="1"/>
    <col min="13819" max="13819" width="11.375" style="1" customWidth="1"/>
    <col min="13820" max="13820" width="7.125" style="1" customWidth="1"/>
    <col min="13821" max="13823" width="7.75" style="1" bestFit="1" customWidth="1"/>
    <col min="13824" max="13824" width="7.25" style="1" customWidth="1"/>
    <col min="13825" max="13825" width="8.125" style="1" customWidth="1"/>
    <col min="13826" max="13826" width="9" style="1" customWidth="1"/>
    <col min="13827" max="13828" width="9" style="1"/>
    <col min="13829" max="13829" width="9.375" style="1" bestFit="1" customWidth="1"/>
    <col min="13830" max="14071" width="9" style="1"/>
    <col min="14072" max="14072" width="5.25" style="1" customWidth="1"/>
    <col min="14073" max="14073" width="6.375" style="1" customWidth="1"/>
    <col min="14074" max="14074" width="7.625" style="1" customWidth="1"/>
    <col min="14075" max="14075" width="11.375" style="1" customWidth="1"/>
    <col min="14076" max="14076" width="7.125" style="1" customWidth="1"/>
    <col min="14077" max="14079" width="7.75" style="1" bestFit="1" customWidth="1"/>
    <col min="14080" max="14080" width="7.25" style="1" customWidth="1"/>
    <col min="14081" max="14081" width="8.125" style="1" customWidth="1"/>
    <col min="14082" max="14082" width="9" style="1" customWidth="1"/>
    <col min="14083" max="14084" width="9" style="1"/>
    <col min="14085" max="14085" width="9.375" style="1" bestFit="1" customWidth="1"/>
    <col min="14086" max="14327" width="9" style="1"/>
    <col min="14328" max="14328" width="5.25" style="1" customWidth="1"/>
    <col min="14329" max="14329" width="6.375" style="1" customWidth="1"/>
    <col min="14330" max="14330" width="7.625" style="1" customWidth="1"/>
    <col min="14331" max="14331" width="11.375" style="1" customWidth="1"/>
    <col min="14332" max="14332" width="7.125" style="1" customWidth="1"/>
    <col min="14333" max="14335" width="7.75" style="1" bestFit="1" customWidth="1"/>
    <col min="14336" max="14336" width="7.25" style="1" customWidth="1"/>
    <col min="14337" max="14337" width="8.125" style="1" customWidth="1"/>
    <col min="14338" max="14338" width="9" style="1" customWidth="1"/>
    <col min="14339" max="14340" width="9" style="1"/>
    <col min="14341" max="14341" width="9.375" style="1" bestFit="1" customWidth="1"/>
    <col min="14342" max="14583" width="9" style="1"/>
    <col min="14584" max="14584" width="5.25" style="1" customWidth="1"/>
    <col min="14585" max="14585" width="6.375" style="1" customWidth="1"/>
    <col min="14586" max="14586" width="7.625" style="1" customWidth="1"/>
    <col min="14587" max="14587" width="11.375" style="1" customWidth="1"/>
    <col min="14588" max="14588" width="7.125" style="1" customWidth="1"/>
    <col min="14589" max="14591" width="7.75" style="1" bestFit="1" customWidth="1"/>
    <col min="14592" max="14592" width="7.25" style="1" customWidth="1"/>
    <col min="14593" max="14593" width="8.125" style="1" customWidth="1"/>
    <col min="14594" max="14594" width="9" style="1" customWidth="1"/>
    <col min="14595" max="14596" width="9" style="1"/>
    <col min="14597" max="14597" width="9.375" style="1" bestFit="1" customWidth="1"/>
    <col min="14598" max="14839" width="9" style="1"/>
    <col min="14840" max="14840" width="5.25" style="1" customWidth="1"/>
    <col min="14841" max="14841" width="6.375" style="1" customWidth="1"/>
    <col min="14842" max="14842" width="7.625" style="1" customWidth="1"/>
    <col min="14843" max="14843" width="11.375" style="1" customWidth="1"/>
    <col min="14844" max="14844" width="7.125" style="1" customWidth="1"/>
    <col min="14845" max="14847" width="7.75" style="1" bestFit="1" customWidth="1"/>
    <col min="14848" max="14848" width="7.25" style="1" customWidth="1"/>
    <col min="14849" max="14849" width="8.125" style="1" customWidth="1"/>
    <col min="14850" max="14850" width="9" style="1" customWidth="1"/>
    <col min="14851" max="14852" width="9" style="1"/>
    <col min="14853" max="14853" width="9.375" style="1" bestFit="1" customWidth="1"/>
    <col min="14854" max="15095" width="9" style="1"/>
    <col min="15096" max="15096" width="5.25" style="1" customWidth="1"/>
    <col min="15097" max="15097" width="6.375" style="1" customWidth="1"/>
    <col min="15098" max="15098" width="7.625" style="1" customWidth="1"/>
    <col min="15099" max="15099" width="11.375" style="1" customWidth="1"/>
    <col min="15100" max="15100" width="7.125" style="1" customWidth="1"/>
    <col min="15101" max="15103" width="7.75" style="1" bestFit="1" customWidth="1"/>
    <col min="15104" max="15104" width="7.25" style="1" customWidth="1"/>
    <col min="15105" max="15105" width="8.125" style="1" customWidth="1"/>
    <col min="15106" max="15106" width="9" style="1" customWidth="1"/>
    <col min="15107" max="15108" width="9" style="1"/>
    <col min="15109" max="15109" width="9.375" style="1" bestFit="1" customWidth="1"/>
    <col min="15110" max="15351" width="9" style="1"/>
    <col min="15352" max="15352" width="5.25" style="1" customWidth="1"/>
    <col min="15353" max="15353" width="6.375" style="1" customWidth="1"/>
    <col min="15354" max="15354" width="7.625" style="1" customWidth="1"/>
    <col min="15355" max="15355" width="11.375" style="1" customWidth="1"/>
    <col min="15356" max="15356" width="7.125" style="1" customWidth="1"/>
    <col min="15357" max="15359" width="7.75" style="1" bestFit="1" customWidth="1"/>
    <col min="15360" max="15360" width="7.25" style="1" customWidth="1"/>
    <col min="15361" max="15361" width="8.125" style="1" customWidth="1"/>
    <col min="15362" max="15362" width="9" style="1" customWidth="1"/>
    <col min="15363" max="15364" width="9" style="1"/>
    <col min="15365" max="15365" width="9.375" style="1" bestFit="1" customWidth="1"/>
    <col min="15366" max="15607" width="9" style="1"/>
    <col min="15608" max="15608" width="5.25" style="1" customWidth="1"/>
    <col min="15609" max="15609" width="6.375" style="1" customWidth="1"/>
    <col min="15610" max="15610" width="7.625" style="1" customWidth="1"/>
    <col min="15611" max="15611" width="11.375" style="1" customWidth="1"/>
    <col min="15612" max="15612" width="7.125" style="1" customWidth="1"/>
    <col min="15613" max="15615" width="7.75" style="1" bestFit="1" customWidth="1"/>
    <col min="15616" max="15616" width="7.25" style="1" customWidth="1"/>
    <col min="15617" max="15617" width="8.125" style="1" customWidth="1"/>
    <col min="15618" max="15618" width="9" style="1" customWidth="1"/>
    <col min="15619" max="15620" width="9" style="1"/>
    <col min="15621" max="15621" width="9.375" style="1" bestFit="1" customWidth="1"/>
    <col min="15622" max="15863" width="9" style="1"/>
    <col min="15864" max="15864" width="5.25" style="1" customWidth="1"/>
    <col min="15865" max="15865" width="6.375" style="1" customWidth="1"/>
    <col min="15866" max="15866" width="7.625" style="1" customWidth="1"/>
    <col min="15867" max="15867" width="11.375" style="1" customWidth="1"/>
    <col min="15868" max="15868" width="7.125" style="1" customWidth="1"/>
    <col min="15869" max="15871" width="7.75" style="1" bestFit="1" customWidth="1"/>
    <col min="15872" max="15872" width="7.25" style="1" customWidth="1"/>
    <col min="15873" max="15873" width="8.125" style="1" customWidth="1"/>
    <col min="15874" max="15874" width="9" style="1" customWidth="1"/>
    <col min="15875" max="15876" width="9" style="1"/>
    <col min="15877" max="15877" width="9.375" style="1" bestFit="1" customWidth="1"/>
    <col min="15878" max="16119" width="9" style="1"/>
    <col min="16120" max="16120" width="5.25" style="1" customWidth="1"/>
    <col min="16121" max="16121" width="6.375" style="1" customWidth="1"/>
    <col min="16122" max="16122" width="7.625" style="1" customWidth="1"/>
    <col min="16123" max="16123" width="11.375" style="1" customWidth="1"/>
    <col min="16124" max="16124" width="7.125" style="1" customWidth="1"/>
    <col min="16125" max="16127" width="7.75" style="1" bestFit="1" customWidth="1"/>
    <col min="16128" max="16128" width="7.25" style="1" customWidth="1"/>
    <col min="16129" max="16129" width="8.125" style="1" customWidth="1"/>
    <col min="16130" max="16130" width="9" style="1" customWidth="1"/>
    <col min="16131" max="16132" width="9" style="1"/>
    <col min="16133" max="16133" width="9.375" style="1" bestFit="1" customWidth="1"/>
    <col min="16134" max="16384" width="9" style="1"/>
  </cols>
  <sheetData>
    <row r="1" spans="1:11" ht="17.25" customHeight="1">
      <c r="A1" s="21" t="s">
        <v>32</v>
      </c>
      <c r="B1" s="21"/>
      <c r="C1" s="21"/>
      <c r="D1" s="21"/>
      <c r="E1" s="22"/>
      <c r="F1" s="22"/>
      <c r="G1" s="22"/>
      <c r="H1" s="22"/>
      <c r="I1" s="22"/>
      <c r="J1" s="22"/>
      <c r="K1" s="22"/>
    </row>
    <row r="2" spans="1:11" ht="25.5" customHeight="1">
      <c r="A2" s="23" t="s">
        <v>30</v>
      </c>
      <c r="B2" s="23"/>
      <c r="C2" s="23"/>
      <c r="D2" s="23"/>
      <c r="E2" s="23"/>
      <c r="F2" s="23"/>
      <c r="G2" s="23"/>
      <c r="H2" s="23"/>
      <c r="I2" s="23"/>
      <c r="J2" s="23"/>
      <c r="K2" s="23"/>
    </row>
    <row r="3" spans="1:11" ht="18" customHeight="1">
      <c r="A3" s="20" t="s">
        <v>0</v>
      </c>
      <c r="B3" s="20"/>
      <c r="C3" s="20" t="s">
        <v>1</v>
      </c>
      <c r="D3" s="20"/>
      <c r="E3" s="20" t="s">
        <v>2</v>
      </c>
      <c r="F3" s="24"/>
      <c r="G3" s="24"/>
      <c r="H3" s="24"/>
      <c r="I3" s="24"/>
      <c r="J3" s="20" t="s">
        <v>3</v>
      </c>
      <c r="K3" s="24"/>
    </row>
    <row r="4" spans="1:11" ht="41.25" customHeight="1">
      <c r="A4" s="20"/>
      <c r="B4" s="20"/>
      <c r="C4" s="20"/>
      <c r="D4" s="20"/>
      <c r="E4" s="2" t="s">
        <v>4</v>
      </c>
      <c r="F4" s="2" t="s">
        <v>5</v>
      </c>
      <c r="G4" s="2" t="s">
        <v>6</v>
      </c>
      <c r="H4" s="2" t="s">
        <v>7</v>
      </c>
      <c r="I4" s="2" t="s">
        <v>8</v>
      </c>
      <c r="J4" s="2" t="s">
        <v>9</v>
      </c>
      <c r="K4" s="2" t="s">
        <v>10</v>
      </c>
    </row>
    <row r="5" spans="1:11" ht="17.100000000000001" customHeight="1">
      <c r="A5" s="20" t="s">
        <v>11</v>
      </c>
      <c r="B5" s="20" t="s">
        <v>12</v>
      </c>
      <c r="C5" s="20" t="s">
        <v>13</v>
      </c>
      <c r="D5" s="3" t="s">
        <v>14</v>
      </c>
      <c r="E5" s="4">
        <v>0.49</v>
      </c>
      <c r="F5" s="4"/>
      <c r="G5" s="4"/>
      <c r="H5" s="4"/>
      <c r="I5" s="4"/>
      <c r="J5" s="4"/>
      <c r="K5" s="4"/>
    </row>
    <row r="6" spans="1:11" ht="17.100000000000001" customHeight="1">
      <c r="A6" s="20"/>
      <c r="B6" s="20"/>
      <c r="C6" s="20"/>
      <c r="D6" s="3" t="s">
        <v>15</v>
      </c>
      <c r="E6" s="4">
        <v>0.54</v>
      </c>
      <c r="F6" s="4"/>
      <c r="G6" s="4"/>
      <c r="H6" s="4"/>
      <c r="I6" s="4"/>
      <c r="J6" s="4"/>
      <c r="K6" s="4"/>
    </row>
    <row r="7" spans="1:11" ht="17.100000000000001" customHeight="1">
      <c r="A7" s="20"/>
      <c r="B7" s="20"/>
      <c r="C7" s="20"/>
      <c r="D7" s="3" t="s">
        <v>16</v>
      </c>
      <c r="E7" s="4">
        <v>0.79</v>
      </c>
      <c r="F7" s="4"/>
      <c r="G7" s="4" t="s">
        <v>17</v>
      </c>
      <c r="H7" s="4" t="s">
        <v>17</v>
      </c>
      <c r="I7" s="4" t="s">
        <v>17</v>
      </c>
      <c r="J7" s="4"/>
      <c r="K7" s="4"/>
    </row>
    <row r="8" spans="1:11" ht="17.100000000000001" customHeight="1">
      <c r="A8" s="20"/>
      <c r="B8" s="20"/>
      <c r="C8" s="20" t="s">
        <v>18</v>
      </c>
      <c r="D8" s="3" t="s">
        <v>14</v>
      </c>
      <c r="E8" s="4">
        <v>0.48</v>
      </c>
      <c r="F8" s="4"/>
      <c r="G8" s="4"/>
      <c r="H8" s="4"/>
      <c r="I8" s="4"/>
      <c r="J8" s="4"/>
      <c r="K8" s="4"/>
    </row>
    <row r="9" spans="1:11" ht="17.100000000000001" customHeight="1">
      <c r="A9" s="20"/>
      <c r="B9" s="20"/>
      <c r="C9" s="20"/>
      <c r="D9" s="3" t="s">
        <v>15</v>
      </c>
      <c r="E9" s="4">
        <v>0.53</v>
      </c>
      <c r="F9" s="4"/>
      <c r="G9" s="4"/>
      <c r="H9" s="4"/>
      <c r="I9" s="4"/>
      <c r="J9" s="4"/>
      <c r="K9" s="4"/>
    </row>
    <row r="10" spans="1:11" ht="17.100000000000001" customHeight="1">
      <c r="A10" s="20"/>
      <c r="B10" s="20"/>
      <c r="C10" s="20"/>
      <c r="D10" s="3" t="s">
        <v>16</v>
      </c>
      <c r="E10" s="4">
        <v>0.78</v>
      </c>
      <c r="F10" s="4"/>
      <c r="G10" s="4"/>
      <c r="H10" s="4"/>
      <c r="I10" s="4"/>
      <c r="J10" s="4"/>
      <c r="K10" s="4"/>
    </row>
    <row r="11" spans="1:11" ht="17.100000000000001" customHeight="1">
      <c r="A11" s="20"/>
      <c r="B11" s="20" t="s">
        <v>19</v>
      </c>
      <c r="C11" s="20" t="s">
        <v>13</v>
      </c>
      <c r="D11" s="5" t="s">
        <v>20</v>
      </c>
      <c r="E11" s="4">
        <v>0.51</v>
      </c>
      <c r="F11" s="4"/>
      <c r="G11" s="4"/>
      <c r="H11" s="4"/>
      <c r="I11" s="4"/>
      <c r="J11" s="4"/>
      <c r="K11" s="4"/>
    </row>
    <row r="12" spans="1:11" ht="17.100000000000001" customHeight="1">
      <c r="A12" s="20"/>
      <c r="B12" s="20"/>
      <c r="C12" s="20"/>
      <c r="D12" s="5" t="s">
        <v>21</v>
      </c>
      <c r="E12" s="4">
        <v>0.51500000000000001</v>
      </c>
      <c r="F12" s="4"/>
      <c r="G12" s="4"/>
      <c r="H12" s="4"/>
      <c r="I12" s="4"/>
      <c r="J12" s="4"/>
      <c r="K12" s="4"/>
    </row>
    <row r="13" spans="1:11" ht="17.100000000000001" customHeight="1">
      <c r="A13" s="20"/>
      <c r="B13" s="20"/>
      <c r="C13" s="20" t="s">
        <v>18</v>
      </c>
      <c r="D13" s="5" t="s">
        <v>20</v>
      </c>
      <c r="E13" s="4">
        <v>0.5</v>
      </c>
      <c r="F13" s="4"/>
      <c r="G13" s="4"/>
      <c r="H13" s="4"/>
      <c r="I13" s="4"/>
      <c r="J13" s="4"/>
      <c r="K13" s="4"/>
    </row>
    <row r="14" spans="1:11" ht="17.100000000000001" customHeight="1">
      <c r="A14" s="20"/>
      <c r="B14" s="20"/>
      <c r="C14" s="20"/>
      <c r="D14" s="5" t="s">
        <v>21</v>
      </c>
      <c r="E14" s="4">
        <v>0.505</v>
      </c>
      <c r="F14" s="4"/>
      <c r="G14" s="4"/>
      <c r="H14" s="4"/>
      <c r="I14" s="4"/>
      <c r="J14" s="4"/>
      <c r="K14" s="4"/>
    </row>
    <row r="15" spans="1:11" ht="17.100000000000001" customHeight="1">
      <c r="A15" s="19" t="s">
        <v>22</v>
      </c>
      <c r="B15" s="19"/>
      <c r="C15" s="18" t="s">
        <v>23</v>
      </c>
      <c r="D15" s="18"/>
      <c r="E15" s="4">
        <f>0.586</f>
        <v>0.58599999999999997</v>
      </c>
      <c r="F15" s="4"/>
      <c r="G15" s="4">
        <f>0.858</f>
        <v>0.85799999999999998</v>
      </c>
      <c r="H15" s="4">
        <f>0.331</f>
        <v>0.33100000000000002</v>
      </c>
      <c r="I15" s="4"/>
      <c r="J15" s="4" t="s">
        <v>17</v>
      </c>
      <c r="K15" s="4" t="s">
        <v>17</v>
      </c>
    </row>
    <row r="16" spans="1:11" ht="17.100000000000001" customHeight="1">
      <c r="A16" s="19"/>
      <c r="B16" s="19"/>
      <c r="C16" s="18" t="s">
        <v>24</v>
      </c>
      <c r="D16" s="18"/>
      <c r="E16" s="4">
        <f>0.571</f>
        <v>0.57099999999999995</v>
      </c>
      <c r="F16" s="4"/>
      <c r="G16" s="4">
        <f>0.8355</f>
        <v>0.83550000000000002</v>
      </c>
      <c r="H16" s="4">
        <f>0.3235</f>
        <v>0.32350000000000001</v>
      </c>
      <c r="I16" s="4"/>
      <c r="J16" s="4" t="s">
        <v>17</v>
      </c>
      <c r="K16" s="4" t="s">
        <v>17</v>
      </c>
    </row>
    <row r="17" spans="1:12" ht="17.100000000000001" customHeight="1">
      <c r="A17" s="19"/>
      <c r="B17" s="19"/>
      <c r="C17" s="18" t="s">
        <v>25</v>
      </c>
      <c r="D17" s="18"/>
      <c r="E17" s="4">
        <f>0.556</f>
        <v>0.55600000000000005</v>
      </c>
      <c r="F17" s="4"/>
      <c r="G17" s="4">
        <f>0.811</f>
        <v>0.81100000000000005</v>
      </c>
      <c r="H17" s="4">
        <f>0.317</f>
        <v>0.317</v>
      </c>
      <c r="I17" s="4"/>
      <c r="J17" s="4"/>
      <c r="K17" s="4"/>
    </row>
    <row r="18" spans="1:12" ht="17.100000000000001" customHeight="1">
      <c r="A18" s="13" t="s">
        <v>26</v>
      </c>
      <c r="B18" s="10"/>
      <c r="C18" s="16" t="s">
        <v>13</v>
      </c>
      <c r="D18" s="17"/>
      <c r="E18" s="4">
        <v>0.67040000000000011</v>
      </c>
      <c r="F18" s="4">
        <f>(G18-0.0062-0.00196875-0.019)*1.1+0.0062+0.00196875+0.019</f>
        <v>1.0574631250000002</v>
      </c>
      <c r="G18" s="4">
        <v>0.96379999999999999</v>
      </c>
      <c r="H18" s="4">
        <v>0.39100000000000001</v>
      </c>
      <c r="I18" s="4">
        <f>(H18-0.0062-0.00196875-0.019)*0.85+0.0062+0.00196875+0.019</f>
        <v>0.33642531250000002</v>
      </c>
      <c r="J18" s="6">
        <v>25.5</v>
      </c>
      <c r="K18" s="7">
        <v>17</v>
      </c>
    </row>
    <row r="19" spans="1:12" ht="17.100000000000001" customHeight="1">
      <c r="A19" s="14"/>
      <c r="B19" s="14" t="s">
        <v>28</v>
      </c>
      <c r="C19" s="18" t="s">
        <v>24</v>
      </c>
      <c r="D19" s="18"/>
      <c r="E19" s="4">
        <v>0.65040000000000009</v>
      </c>
      <c r="F19" s="4">
        <f t="shared" ref="F19:F22" si="0">(G19-0.0062-0.00196875-0.019)*1.1+0.0062+0.00196875+0.019</f>
        <v>1.0267731250000003</v>
      </c>
      <c r="G19" s="4">
        <v>0.93590000000000018</v>
      </c>
      <c r="H19" s="4">
        <v>0.38089999999999996</v>
      </c>
      <c r="I19" s="4">
        <f t="shared" ref="I19:I22" si="1">(H19-0.0062-0.00196875-0.019)*0.85+0.0062+0.00196875+0.019</f>
        <v>0.32784031249999995</v>
      </c>
      <c r="J19" s="6">
        <v>25.5</v>
      </c>
      <c r="K19" s="7">
        <v>17</v>
      </c>
    </row>
    <row r="20" spans="1:12" ht="17.100000000000001" customHeight="1">
      <c r="A20" s="14"/>
      <c r="B20" s="14"/>
      <c r="C20" s="18" t="s">
        <v>35</v>
      </c>
      <c r="D20" s="18"/>
      <c r="E20" s="4">
        <v>0.62040000000000017</v>
      </c>
      <c r="F20" s="4">
        <f t="shared" si="0"/>
        <v>0.98552312500000017</v>
      </c>
      <c r="G20" s="4">
        <v>0.89840000000000009</v>
      </c>
      <c r="H20" s="4">
        <v>0.35639999999999994</v>
      </c>
      <c r="I20" s="4">
        <f t="shared" si="1"/>
        <v>0.30701531249999997</v>
      </c>
      <c r="J20" s="6">
        <v>25.5</v>
      </c>
      <c r="K20" s="7">
        <v>17</v>
      </c>
    </row>
    <row r="21" spans="1:12" ht="17.100000000000001" customHeight="1">
      <c r="A21" s="14"/>
      <c r="B21" s="14"/>
      <c r="C21" s="18" t="s">
        <v>34</v>
      </c>
      <c r="D21" s="18"/>
      <c r="E21" s="4">
        <v>0.60040000000000016</v>
      </c>
      <c r="F21" s="4">
        <f t="shared" si="0"/>
        <v>0.96352312500000015</v>
      </c>
      <c r="G21" s="4">
        <v>0.87840000000000007</v>
      </c>
      <c r="H21" s="4">
        <v>0.33639999999999992</v>
      </c>
      <c r="I21" s="4">
        <f t="shared" si="1"/>
        <v>0.29001531249999996</v>
      </c>
      <c r="J21" s="6">
        <v>25.5</v>
      </c>
      <c r="K21" s="7">
        <v>17</v>
      </c>
    </row>
    <row r="22" spans="1:12" ht="17.100000000000001" customHeight="1">
      <c r="A22" s="14"/>
      <c r="B22" s="15"/>
      <c r="C22" s="18" t="s">
        <v>27</v>
      </c>
      <c r="D22" s="18"/>
      <c r="E22" s="4">
        <v>0.58550000000000013</v>
      </c>
      <c r="F22" s="4">
        <f t="shared" si="0"/>
        <v>0.94273312500000017</v>
      </c>
      <c r="G22" s="4">
        <v>0.85950000000000004</v>
      </c>
      <c r="H22" s="4">
        <v>0.32350000000000001</v>
      </c>
      <c r="I22" s="4">
        <f t="shared" si="1"/>
        <v>0.27905031250000001</v>
      </c>
      <c r="J22" s="6">
        <v>25.5</v>
      </c>
      <c r="K22" s="7">
        <v>17</v>
      </c>
    </row>
    <row r="23" spans="1:12" ht="17.100000000000001" customHeight="1">
      <c r="A23" s="14"/>
      <c r="B23" s="13" t="s">
        <v>29</v>
      </c>
      <c r="C23" s="16" t="s">
        <v>13</v>
      </c>
      <c r="D23" s="17"/>
      <c r="E23" s="4">
        <v>0.67680000000000007</v>
      </c>
      <c r="F23" s="4"/>
      <c r="G23" s="4">
        <v>1.0436000000000003</v>
      </c>
      <c r="H23" s="4">
        <v>0.39232200000000006</v>
      </c>
      <c r="I23" s="4">
        <f>(H23-0.0062-0.00196875-0.019)*0.85+0.0062+0.00196875+0.019</f>
        <v>0.33754901250000002</v>
      </c>
      <c r="J23" s="4"/>
      <c r="K23" s="4"/>
      <c r="L23" s="8"/>
    </row>
    <row r="24" spans="1:12" ht="17.100000000000001" customHeight="1">
      <c r="A24" s="14"/>
      <c r="B24" s="14"/>
      <c r="C24" s="18" t="s">
        <v>24</v>
      </c>
      <c r="D24" s="18"/>
      <c r="E24" s="4">
        <v>0.65860000000000007</v>
      </c>
      <c r="F24" s="4"/>
      <c r="G24" s="4">
        <v>0.94410000000000016</v>
      </c>
      <c r="H24" s="4">
        <v>0.38910000000000011</v>
      </c>
      <c r="I24" s="4">
        <f t="shared" ref="I24:I27" si="2">(H24-0.0062-0.00196875-0.019)*0.85+0.0062+0.00196875+0.019</f>
        <v>0.3348103125000001</v>
      </c>
      <c r="J24" s="4"/>
      <c r="K24" s="4"/>
      <c r="L24" s="8"/>
    </row>
    <row r="25" spans="1:12" ht="17.100000000000001" customHeight="1">
      <c r="A25" s="14"/>
      <c r="B25" s="14"/>
      <c r="C25" s="18" t="s">
        <v>33</v>
      </c>
      <c r="D25" s="18"/>
      <c r="E25" s="4">
        <v>0.60420000000000007</v>
      </c>
      <c r="F25" s="4"/>
      <c r="G25" s="4">
        <v>0.8822000000000001</v>
      </c>
      <c r="H25" s="4">
        <v>0.3402</v>
      </c>
      <c r="I25" s="4">
        <f t="shared" si="2"/>
        <v>0.29324531250000002</v>
      </c>
      <c r="J25" s="4"/>
      <c r="K25" s="4"/>
      <c r="L25" s="8"/>
    </row>
    <row r="26" spans="1:12" ht="17.100000000000001" customHeight="1">
      <c r="A26" s="14"/>
      <c r="B26" s="14"/>
      <c r="C26" s="18" t="s">
        <v>34</v>
      </c>
      <c r="D26" s="18"/>
      <c r="E26" s="4">
        <v>0.57489999999999997</v>
      </c>
      <c r="F26" s="4"/>
      <c r="G26" s="4">
        <v>0.85289999999999999</v>
      </c>
      <c r="H26" s="4">
        <v>0.31090000000000001</v>
      </c>
      <c r="I26" s="4">
        <f t="shared" si="2"/>
        <v>0.26834031250000001</v>
      </c>
      <c r="J26" s="4"/>
      <c r="K26" s="4"/>
      <c r="L26" s="8"/>
    </row>
    <row r="27" spans="1:12" ht="17.100000000000001" customHeight="1">
      <c r="A27" s="15"/>
      <c r="B27" s="15"/>
      <c r="C27" s="18" t="s">
        <v>27</v>
      </c>
      <c r="D27" s="18"/>
      <c r="E27" s="4">
        <v>0.56919999999999993</v>
      </c>
      <c r="F27" s="4"/>
      <c r="G27" s="4">
        <v>0.84320000000000017</v>
      </c>
      <c r="H27" s="4">
        <v>0.30720000000000003</v>
      </c>
      <c r="I27" s="4">
        <f t="shared" si="2"/>
        <v>0.2651953125</v>
      </c>
      <c r="J27" s="4"/>
      <c r="K27" s="4"/>
      <c r="L27" s="8"/>
    </row>
    <row r="28" spans="1:12" ht="227.25" customHeight="1">
      <c r="A28" s="11" t="s">
        <v>31</v>
      </c>
      <c r="B28" s="11"/>
      <c r="C28" s="11"/>
      <c r="D28" s="11"/>
      <c r="E28" s="12"/>
      <c r="F28" s="12"/>
      <c r="G28" s="12"/>
      <c r="H28" s="12"/>
      <c r="I28" s="12"/>
      <c r="J28" s="12"/>
      <c r="K28" s="12"/>
    </row>
  </sheetData>
  <mergeCells count="31">
    <mergeCell ref="A1:K1"/>
    <mergeCell ref="A2:K2"/>
    <mergeCell ref="A3:B4"/>
    <mergeCell ref="C3:D4"/>
    <mergeCell ref="E3:I3"/>
    <mergeCell ref="J3:K3"/>
    <mergeCell ref="A5:A14"/>
    <mergeCell ref="B5:B10"/>
    <mergeCell ref="C5:C7"/>
    <mergeCell ref="C8:C10"/>
    <mergeCell ref="B11:B14"/>
    <mergeCell ref="C11:C12"/>
    <mergeCell ref="C13:C14"/>
    <mergeCell ref="A15:B17"/>
    <mergeCell ref="C15:D15"/>
    <mergeCell ref="C16:D16"/>
    <mergeCell ref="C17:D17"/>
    <mergeCell ref="B19:B22"/>
    <mergeCell ref="C19:D19"/>
    <mergeCell ref="C20:D20"/>
    <mergeCell ref="C21:D21"/>
    <mergeCell ref="C22:D22"/>
    <mergeCell ref="C18:D18"/>
    <mergeCell ref="A28:K28"/>
    <mergeCell ref="B23:B27"/>
    <mergeCell ref="C23:D23"/>
    <mergeCell ref="C24:D24"/>
    <mergeCell ref="C25:D25"/>
    <mergeCell ref="C26:D26"/>
    <mergeCell ref="C27:D27"/>
    <mergeCell ref="A18:A27"/>
  </mergeCells>
  <phoneticPr fontId="2"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销售电价表</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赵梦琳</cp:lastModifiedBy>
  <cp:lastPrinted>2020-11-30T04:00:33Z</cp:lastPrinted>
  <dcterms:created xsi:type="dcterms:W3CDTF">2017-07-01T09:49:57Z</dcterms:created>
  <dcterms:modified xsi:type="dcterms:W3CDTF">2021-04-09T03:13:01Z</dcterms:modified>
</cp:coreProperties>
</file>