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13" activeTab="7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  <sheet name="附件7" sheetId="6" r:id="rId6"/>
    <sheet name="附件8" sheetId="7" r:id="rId7"/>
    <sheet name="附件11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Order1" hidden="1">255</definedName>
    <definedName name="_Order2" hidden="1">255</definedName>
    <definedName name="a">#REF!</definedName>
    <definedName name="DATABASE">'[1]PKx'!$A$1:$AP$622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_xlnm.Print_Area" localSheetId="7">'附件11'!$A$1:$K$29</definedName>
    <definedName name="_xlnm.Print_Area" localSheetId="0">'附件2'!$A$1:$D$32</definedName>
    <definedName name="_xlnm.Print_Area" localSheetId="1">'附件3'!$A$4:$V$15</definedName>
    <definedName name="_xlnm.Print_Area" localSheetId="2">'附件4'!$A$1:$I$13</definedName>
    <definedName name="_xlnm.Print_Area" localSheetId="3">'附件5'!$A$1:$D$33</definedName>
    <definedName name="_xlnm.Print_Area" localSheetId="4">'附件6'!$A$1:$G$38</definedName>
    <definedName name="_xlnm.Print_Area" localSheetId="5">'附件7'!$A$1:$E$51</definedName>
    <definedName name="_xlnm.Print_Area" localSheetId="6">'附件8'!$A$1:$E$21</definedName>
    <definedName name="Print_Area_MI">#REF!</definedName>
    <definedName name="_xlnm.Print_Titles" localSheetId="7">'附件11'!$1:$4</definedName>
    <definedName name="_xlnm.Print_Titles" localSheetId="0">'附件2'!$1:$4</definedName>
    <definedName name="_xlnm.Print_Titles" localSheetId="1">'附件3'!$1:$5</definedName>
    <definedName name="_xlnm.Print_Titles" localSheetId="2">'附件4'!$1:$5</definedName>
    <definedName name="_xlnm.Print_Titles" localSheetId="3">'附件5'!$1:$4</definedName>
    <definedName name="_xlnm.Print_Titles" localSheetId="4">'附件6'!$1:$4</definedName>
    <definedName name="_xlnm.Print_Titles" localSheetId="5">'附件7'!$1:$4</definedName>
    <definedName name="_xlnm.Print_Titles" localSheetId="6">'附件8'!$1:$4</definedName>
    <definedName name="zhe" localSheetId="0">#REF!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 localSheetId="0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<sst xmlns="http://schemas.openxmlformats.org/spreadsheetml/2006/main" count="416" uniqueCount="304">
  <si>
    <t xml:space="preserve">  会议费</t>
  </si>
  <si>
    <t>五、文化旅游体育与传媒支出</t>
  </si>
  <si>
    <t xml:space="preserve">  职工基本医疗保险缴费</t>
  </si>
  <si>
    <t xml:space="preserve">  机关事业单位基本养老保险缴费</t>
  </si>
  <si>
    <t xml:space="preserve">    2130126</t>
  </si>
  <si>
    <t xml:space="preserve">    物价管理</t>
  </si>
  <si>
    <t>其他支出</t>
  </si>
  <si>
    <t>对个人和家庭的补助</t>
  </si>
  <si>
    <t xml:space="preserve">  30112</t>
  </si>
  <si>
    <t>上年结转结余</t>
  </si>
  <si>
    <t>项         目</t>
  </si>
  <si>
    <t xml:space="preserve">  30215</t>
  </si>
  <si>
    <t xml:space="preserve">  发展与改革事务</t>
  </si>
  <si>
    <t xml:space="preserve">  30211</t>
  </si>
  <si>
    <t>七、事业单位经营收入</t>
  </si>
  <si>
    <t>十、其他收入</t>
  </si>
  <si>
    <t xml:space="preserve">  电费</t>
  </si>
  <si>
    <t xml:space="preserve">    服务业基础设施建设</t>
  </si>
  <si>
    <t xml:space="preserve">  奖励金</t>
  </si>
  <si>
    <t>2021年中央财政重要商品价格监测工作经费</t>
  </si>
  <si>
    <t>本年收入</t>
  </si>
  <si>
    <t>基本支出</t>
  </si>
  <si>
    <t xml:space="preserve">    一般行政管理事务</t>
  </si>
  <si>
    <t xml:space="preserve">  天津市公共信用中心</t>
  </si>
  <si>
    <t>天津市发展和改革委员会价格成本调查队</t>
  </si>
  <si>
    <t xml:space="preserve">  30101</t>
  </si>
  <si>
    <t>2021年中央财政农产品成本调查经费</t>
  </si>
  <si>
    <t xml:space="preserve">  30109</t>
  </si>
  <si>
    <t>上级补助收入</t>
  </si>
  <si>
    <t xml:space="preserve">  30202</t>
  </si>
  <si>
    <t xml:space="preserve">    事业单位医疗</t>
  </si>
  <si>
    <t xml:space="preserve">  30206</t>
  </si>
  <si>
    <t>七、卫生健康支出</t>
  </si>
  <si>
    <t>六、事业收入</t>
  </si>
  <si>
    <t>上缴上级支出</t>
  </si>
  <si>
    <t>一、一般公共服务支出</t>
  </si>
  <si>
    <t>农林水支出</t>
  </si>
  <si>
    <t xml:space="preserve">  30302</t>
  </si>
  <si>
    <t>2021年天津市市级重点项目前期费</t>
  </si>
  <si>
    <t xml:space="preserve">    2080506</t>
  </si>
  <si>
    <t>合   计</t>
  </si>
  <si>
    <t>2021年服务业专项资金项目</t>
  </si>
  <si>
    <t>本年拨款</t>
  </si>
  <si>
    <t>一般公共服务支出</t>
  </si>
  <si>
    <t xml:space="preserve">    行政单位医疗</t>
  </si>
  <si>
    <t xml:space="preserve">  信息网络及软件购置更新</t>
  </si>
  <si>
    <t>213</t>
  </si>
  <si>
    <t>部门（单位）代码</t>
  </si>
  <si>
    <t>（三）国有资本经营预算拨款</t>
  </si>
  <si>
    <t xml:space="preserve">  天津市发展和改革委员会价格监测办公室</t>
  </si>
  <si>
    <t xml:space="preserve">    2101199</t>
  </si>
  <si>
    <t>2021中国企业国际融资洽谈会暨民企投融资洽谈会专项经费</t>
  </si>
  <si>
    <t>2021年天津市物流业发展评估评审及课题编制</t>
  </si>
  <si>
    <t>商业服务业等支出</t>
  </si>
  <si>
    <t>2021年项目办工作经费</t>
  </si>
  <si>
    <t>年终结转结余</t>
  </si>
  <si>
    <t xml:space="preserve">    2010401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</si>
  <si>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</si>
  <si>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</si>
  <si>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</si>
  <si>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</si>
  <si>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</si>
  <si>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 xml:space="preserve">  手续费</t>
  </si>
  <si>
    <t>2021年价格认定工作经费</t>
  </si>
  <si>
    <t xml:space="preserve">  321205</t>
  </si>
  <si>
    <t xml:space="preserve">  30228</t>
  </si>
  <si>
    <t xml:space="preserve">  321102</t>
  </si>
  <si>
    <t>人员经费</t>
  </si>
  <si>
    <t>二十、其他支出</t>
  </si>
  <si>
    <t xml:space="preserve">  公务员医疗补助缴费</t>
  </si>
  <si>
    <t xml:space="preserve">  绩效工资</t>
  </si>
  <si>
    <t>303</t>
  </si>
  <si>
    <t xml:space="preserve">  委托业务费</t>
  </si>
  <si>
    <t xml:space="preserve">  退休费</t>
  </si>
  <si>
    <t>科目名称</t>
  </si>
  <si>
    <t>232</t>
  </si>
  <si>
    <t xml:space="preserve">  30111</t>
  </si>
  <si>
    <t xml:space="preserve">  职业年金缴费</t>
  </si>
  <si>
    <t>总 计</t>
  </si>
  <si>
    <t xml:space="preserve">  30216</t>
  </si>
  <si>
    <t xml:space="preserve">  行政事业单位养老支出</t>
  </si>
  <si>
    <t xml:space="preserve">  30212</t>
  </si>
  <si>
    <t>十四、金融支出</t>
  </si>
  <si>
    <t xml:space="preserve">  公务用车运行维护费</t>
  </si>
  <si>
    <t>部门预算支出经济分类</t>
  </si>
  <si>
    <t xml:space="preserve">  劳务费</t>
  </si>
  <si>
    <t xml:space="preserve">    机关事业单位职业年金缴费支出</t>
  </si>
  <si>
    <t>310</t>
  </si>
  <si>
    <t xml:space="preserve">  30102</t>
  </si>
  <si>
    <t xml:space="preserve">  水费</t>
  </si>
  <si>
    <t xml:space="preserve">  行政事业单位医疗</t>
  </si>
  <si>
    <t>本年政府性基金预算支出</t>
  </si>
  <si>
    <t xml:space="preserve">  30201</t>
  </si>
  <si>
    <t xml:space="preserve">  30209</t>
  </si>
  <si>
    <t xml:space="preserve">  30205</t>
  </si>
  <si>
    <t>天津市发展和改革委员会</t>
  </si>
  <si>
    <t>2021年价格监测工作经费</t>
  </si>
  <si>
    <t xml:space="preserve">  医疗费</t>
  </si>
  <si>
    <t>四、科学技术支出</t>
  </si>
  <si>
    <t xml:space="preserve">  30309</t>
  </si>
  <si>
    <t xml:space="preserve">  30301</t>
  </si>
  <si>
    <t xml:space="preserve">  21699</t>
  </si>
  <si>
    <t xml:space="preserve">    2101103</t>
  </si>
  <si>
    <t>十五、援助其他地区支出</t>
  </si>
  <si>
    <t xml:space="preserve">  物业管理费</t>
  </si>
  <si>
    <t xml:space="preserve">    2080505</t>
  </si>
  <si>
    <t xml:space="preserve">  其他工资福利支出</t>
  </si>
  <si>
    <t xml:space="preserve">  其他商业服务业等支出</t>
  </si>
  <si>
    <t>321</t>
  </si>
  <si>
    <t xml:space="preserve">  医疗费补助</t>
  </si>
  <si>
    <t xml:space="preserve">  能源节约利用</t>
  </si>
  <si>
    <t>（一）一般公共预算拨款</t>
  </si>
  <si>
    <t>2021年诚信体系建设项目经费</t>
  </si>
  <si>
    <t xml:space="preserve">收               入 </t>
  </si>
  <si>
    <t xml:space="preserve">    地方政府一般债券付息支出</t>
  </si>
  <si>
    <t>210</t>
  </si>
  <si>
    <t>2021年信用工作专项经费</t>
  </si>
  <si>
    <t xml:space="preserve">  办公费</t>
  </si>
  <si>
    <t xml:space="preserve">  21011</t>
  </si>
  <si>
    <t>非同级财政拨款预算收入</t>
  </si>
  <si>
    <t>节能环保支出</t>
  </si>
  <si>
    <t>非财政拨款结转结余</t>
  </si>
  <si>
    <t xml:space="preserve">  其他商品和服务支出</t>
  </si>
  <si>
    <t>二、上年财政结转结余</t>
  </si>
  <si>
    <t xml:space="preserve">  天津市价格认定办公室</t>
  </si>
  <si>
    <t>2021年市级特色小镇项目策划课题研究</t>
  </si>
  <si>
    <t>五、财政专户管理资金收入</t>
  </si>
  <si>
    <t>预算数</t>
  </si>
  <si>
    <t>天津市发展和改革委员会2021年部门收入总体情况表</t>
  </si>
  <si>
    <t>二、公共安全支出</t>
  </si>
  <si>
    <t>事业单位经营收入</t>
  </si>
  <si>
    <t xml:space="preserve">  津贴补贴</t>
  </si>
  <si>
    <t>三、教育支出</t>
  </si>
  <si>
    <t xml:space="preserve">  31002</t>
  </si>
  <si>
    <t xml:space="preserve">    2010402</t>
  </si>
  <si>
    <t>预算资金</t>
  </si>
  <si>
    <t>经营支出</t>
  </si>
  <si>
    <t xml:space="preserve">  321202</t>
  </si>
  <si>
    <t xml:space="preserve">  21301</t>
  </si>
  <si>
    <t xml:space="preserve">  天津市世界银行贷款事务中心</t>
  </si>
  <si>
    <t xml:space="preserve">  30227</t>
  </si>
  <si>
    <t xml:space="preserve">  321101</t>
  </si>
  <si>
    <t>单位：万元</t>
  </si>
  <si>
    <t>九、城乡社区支出</t>
  </si>
  <si>
    <t>2019年服务业专项验收及2021年服务业专项评审费用</t>
  </si>
  <si>
    <t>二十一、债务付息支出</t>
  </si>
  <si>
    <t>2021年课题研究、规划编制等重点经费</t>
  </si>
  <si>
    <t>天津市发展和改革委员会2021年部门支出总体情况表</t>
  </si>
  <si>
    <t xml:space="preserve">  福利费</t>
  </si>
  <si>
    <t>天津市发展和改革委员会2021年项目支出表</t>
  </si>
  <si>
    <t>2021年国民经济和装备动员工作经费</t>
  </si>
  <si>
    <t>天津市发展和改革委员会2021年政府性基金预算支出情况表</t>
  </si>
  <si>
    <t>302</t>
  </si>
  <si>
    <t>工资福利支出</t>
  </si>
  <si>
    <t>小计</t>
  </si>
  <si>
    <t xml:space="preserve">  30110</t>
  </si>
  <si>
    <t xml:space="preserve">  30114</t>
  </si>
  <si>
    <t xml:space="preserve">  30213</t>
  </si>
  <si>
    <t xml:space="preserve">  因公出国（境）费用</t>
  </si>
  <si>
    <t xml:space="preserve">  30299</t>
  </si>
  <si>
    <t xml:space="preserve">  30217</t>
  </si>
  <si>
    <t>公用经费</t>
  </si>
  <si>
    <t>部门（单位）名称</t>
  </si>
  <si>
    <t>八、节能环保支出</t>
  </si>
  <si>
    <t xml:space="preserve">  其他社会保障缴费</t>
  </si>
  <si>
    <t>资本性支出</t>
  </si>
  <si>
    <t>项目支出</t>
  </si>
  <si>
    <t xml:space="preserve">  天津市发展和改革委员会价格成本调查队</t>
  </si>
  <si>
    <t>十七、住房保障支出</t>
  </si>
  <si>
    <t>二、政府性基金预算拨款收入</t>
  </si>
  <si>
    <t xml:space="preserve">  21110</t>
  </si>
  <si>
    <t>政府性基金预算</t>
  </si>
  <si>
    <t>其他收入</t>
  </si>
  <si>
    <t>2021年重要商品和服务价格定价成本监审农本调查工作经费</t>
  </si>
  <si>
    <t>一般公共预算</t>
  </si>
  <si>
    <t>收     入     总      计</t>
  </si>
  <si>
    <t xml:space="preserve">  工会经费</t>
  </si>
  <si>
    <t xml:space="preserve">  30107</t>
  </si>
  <si>
    <t xml:space="preserve">  30103</t>
  </si>
  <si>
    <t xml:space="preserve">    2320301</t>
  </si>
  <si>
    <t xml:space="preserve">  30208</t>
  </si>
  <si>
    <t xml:space="preserve">  30204</t>
  </si>
  <si>
    <t>年终结转和结余</t>
  </si>
  <si>
    <t xml:space="preserve">    2101102</t>
  </si>
  <si>
    <t>对附属单位补助支出</t>
  </si>
  <si>
    <t>项目名称</t>
  </si>
  <si>
    <t xml:space="preserve">    2169901</t>
  </si>
  <si>
    <t>商品和服务支出</t>
  </si>
  <si>
    <t>单位资金</t>
  </si>
  <si>
    <t>天津市发展和改革委员会价格监测办公室</t>
  </si>
  <si>
    <t xml:space="preserve">  取暖费</t>
  </si>
  <si>
    <t>本  年  收  入  合  计</t>
  </si>
  <si>
    <t>211</t>
  </si>
  <si>
    <t>2020中国企业国际融资洽谈会暨民企投融资洽谈会（尾款）</t>
  </si>
  <si>
    <t>天津市发展和改革委员会2021年财政拨款收支总体情况表</t>
  </si>
  <si>
    <t>天津市发展和改革委员会2021年部门收支总体情况表</t>
  </si>
  <si>
    <t>社会保障和就业支出</t>
  </si>
  <si>
    <t xml:space="preserve">  30231</t>
  </si>
  <si>
    <t xml:space="preserve">  公务接待费</t>
  </si>
  <si>
    <t xml:space="preserve">  维修（护）费</t>
  </si>
  <si>
    <t>服务业产业图谱研究</t>
  </si>
  <si>
    <t xml:space="preserve">  30239</t>
  </si>
  <si>
    <t>支　   出　   总   　计</t>
  </si>
  <si>
    <t>十三、商业服务业等支出</t>
  </si>
  <si>
    <t xml:space="preserve">  天津市发展改革干部培训中心</t>
  </si>
  <si>
    <t xml:space="preserve">  地方政府一般债务付息支出</t>
  </si>
  <si>
    <t>财政拨款结转结余</t>
  </si>
  <si>
    <t>十六、自然资源海洋气象等支出</t>
  </si>
  <si>
    <t xml:space="preserve">  办公设备购置</t>
  </si>
  <si>
    <t xml:space="preserve">  离休费</t>
  </si>
  <si>
    <t>天津市发展和改革委员会2021年一般公共预算支出情况表</t>
  </si>
  <si>
    <t xml:space="preserve">  31007</t>
  </si>
  <si>
    <t xml:space="preserve">    行政运行</t>
  </si>
  <si>
    <t>天津市公共信用中心</t>
  </si>
  <si>
    <t xml:space="preserve">  30226</t>
  </si>
  <si>
    <t xml:space="preserve">  321104</t>
  </si>
  <si>
    <t>2021年天津市诚信建设及信用条例宣传项目经费</t>
  </si>
  <si>
    <t>二十二、国有资本经营预算支出</t>
  </si>
  <si>
    <t xml:space="preserve">    公务员医疗补助</t>
  </si>
  <si>
    <t>301</t>
  </si>
  <si>
    <t xml:space="preserve">  住房公积金</t>
  </si>
  <si>
    <t xml:space="preserve">  农业农村</t>
  </si>
  <si>
    <t xml:space="preserve">  30113</t>
  </si>
  <si>
    <t xml:space="preserve">  20805</t>
  </si>
  <si>
    <t xml:space="preserve">  30199</t>
  </si>
  <si>
    <t xml:space="preserve">    事业运行</t>
  </si>
  <si>
    <t>本年一般公共预算基本支出</t>
  </si>
  <si>
    <t>十、农林水支出</t>
  </si>
  <si>
    <t xml:space="preserve">  30214</t>
  </si>
  <si>
    <t>国有资本经营预算</t>
  </si>
  <si>
    <t>上年结转和结余</t>
  </si>
  <si>
    <t>天津市价格认定办公室</t>
  </si>
  <si>
    <t xml:space="preserve">    2111001</t>
  </si>
  <si>
    <t xml:space="preserve">  基本工资</t>
  </si>
  <si>
    <t>十八、粮油物资储备支出</t>
  </si>
  <si>
    <t xml:space="preserve">  20104</t>
  </si>
  <si>
    <t xml:space="preserve">  30108</t>
  </si>
  <si>
    <t>一、一般公共预算拨款收入</t>
  </si>
  <si>
    <t>卫生健康支出</t>
  </si>
  <si>
    <t>债务付息支出</t>
  </si>
  <si>
    <t xml:space="preserve">  30207</t>
  </si>
  <si>
    <t>天津市发展和改革委员会2021年一般公共预算基本支出情况表</t>
  </si>
  <si>
    <t xml:space="preserve">    其他行政事业单位医疗支出</t>
  </si>
  <si>
    <t>十一、交通运输支出</t>
  </si>
  <si>
    <t xml:space="preserve">  30203</t>
  </si>
  <si>
    <t>四、非同级财政拨款预算收入</t>
  </si>
  <si>
    <t xml:space="preserve">  30303</t>
  </si>
  <si>
    <t xml:space="preserve">    2101101</t>
  </si>
  <si>
    <t xml:space="preserve">  30307</t>
  </si>
  <si>
    <t>十九、灾害防治及应急管理支出</t>
  </si>
  <si>
    <t>天津市发展和改革委员会办公室</t>
  </si>
  <si>
    <t>节能专项资金</t>
  </si>
  <si>
    <t xml:space="preserve">  邮电费</t>
  </si>
  <si>
    <t xml:space="preserve">  23203</t>
  </si>
  <si>
    <t xml:space="preserve">  天津市发展和改革委员会办公室</t>
  </si>
  <si>
    <t>六、社会保障和就业支出</t>
  </si>
  <si>
    <t xml:space="preserve">    2010499</t>
  </si>
  <si>
    <t xml:space="preserve">    2010450</t>
  </si>
  <si>
    <t>财政专户管理资金</t>
  </si>
  <si>
    <t xml:space="preserve"> 本  年  支  出  合  计</t>
  </si>
  <si>
    <t>216</t>
  </si>
  <si>
    <t>事业收入</t>
  </si>
  <si>
    <t xml:space="preserve">    其他发展与改革事务支出</t>
  </si>
  <si>
    <t xml:space="preserve">  退职（役）费</t>
  </si>
  <si>
    <t xml:space="preserve">    农村社会事业</t>
  </si>
  <si>
    <t xml:space="preserve">  印刷费</t>
  </si>
  <si>
    <t>一、本年收入</t>
  </si>
  <si>
    <t>三、国有资本经营预算拨款收入</t>
  </si>
  <si>
    <t xml:space="preserve">    2010408</t>
  </si>
  <si>
    <t>项目单位</t>
  </si>
  <si>
    <t xml:space="preserve">  差旅费</t>
  </si>
  <si>
    <t xml:space="preserve">    能源节约利用</t>
  </si>
  <si>
    <t xml:space="preserve">  租赁费</t>
  </si>
  <si>
    <t>201</t>
  </si>
  <si>
    <t>支               出</t>
  </si>
  <si>
    <t xml:space="preserve">  其他交通费用</t>
  </si>
  <si>
    <t xml:space="preserve">  咨询费</t>
  </si>
  <si>
    <t xml:space="preserve">  321204</t>
  </si>
  <si>
    <t xml:space="preserve">  30229</t>
  </si>
  <si>
    <t>（二）政府性基金预算拨款</t>
  </si>
  <si>
    <t>十二、资源勘探工业信息等支出</t>
  </si>
  <si>
    <t>参加2021年中国品牌日活动专项经费</t>
  </si>
  <si>
    <t>国投大厦建筑玻璃幕墙安全隐患维修经费</t>
  </si>
  <si>
    <t>科目编码</t>
  </si>
  <si>
    <t>九、附属单位上缴收入</t>
  </si>
  <si>
    <t>八、上级补助收入</t>
  </si>
  <si>
    <t xml:space="preserve">  奖金</t>
  </si>
  <si>
    <t xml:space="preserve">  321103</t>
  </si>
  <si>
    <t>附件2</t>
  </si>
  <si>
    <t>附件3</t>
  </si>
  <si>
    <t>附件4</t>
  </si>
  <si>
    <t>附件5</t>
  </si>
  <si>
    <t>附件6</t>
  </si>
  <si>
    <t>附件7</t>
  </si>
  <si>
    <t>附件8</t>
  </si>
  <si>
    <t>附件11</t>
  </si>
  <si>
    <t>注：本部门2021年政府性基金预算支出情况表为空表。</t>
  </si>
  <si>
    <t>229</t>
  </si>
  <si>
    <t>其他支出</t>
  </si>
  <si>
    <t>债务付息支出</t>
  </si>
  <si>
    <t xml:space="preserve">  22999</t>
  </si>
  <si>
    <t xml:space="preserve">    2299999</t>
  </si>
  <si>
    <t xml:space="preserve">  其他支出</t>
  </si>
  <si>
    <t xml:space="preserve">    其他支出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</si>
</sst>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"/>
    <numFmt numFmtId="181" formatCode="0.0_ 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\$#,##0.00;\(\$#,##0.00\)"/>
    <numFmt numFmtId="186" formatCode="\$#,##0;\(\$#,##0\)"/>
    <numFmt numFmtId="187" formatCode="#,##0;\(#,##0\)"/>
    <numFmt numFmtId="188" formatCode="_-&quot;$&quot;* #,##0_-;\-&quot;$&quot;* #,##0_-;_-&quot;$&quot;* &quot;-&quot;_-;_-@_-"/>
    <numFmt numFmtId="189" formatCode="#,##0.0000"/>
    <numFmt numFmtId="190" formatCode="#,##0.000"/>
    <numFmt numFmtId="191" formatCode="&quot;$&quot;#,##0;\-&quot;$&quot;#,##0"/>
    <numFmt numFmtId="192" formatCode="&quot;$&quot;#,##0;[Red]\-&quot;$&quot;#,##0"/>
    <numFmt numFmtId="193" formatCode="#,##0.0_ "/>
    <numFmt numFmtId="194" formatCode="#,##0_ ;[Red]\-#,##0\ "/>
    <numFmt numFmtId="195" formatCode="_ * #,##0.0_ ;_ * \-#,##0.0_ ;_ * &quot;-&quot;??_ ;_ @_ "/>
    <numFmt numFmtId="196" formatCode="_ * #,##0_ ;_ * \-#,##0_ ;_ * &quot;-&quot;??_ ;_ @_ "/>
    <numFmt numFmtId="197" formatCode="#,###,##0.0\ "/>
    <numFmt numFmtId="198" formatCode="#\ ###\ ##0\ "/>
    <numFmt numFmtId="199" formatCode="0.0_);[Red]\(0.0\)"/>
    <numFmt numFmtId="200" formatCode="#,##0.0"/>
    <numFmt numFmtId="201" formatCode="_ * #,##0.0000_ ;_ * \-#,##0.0000_ ;_ * &quot;-&quot;??_ ;_ @_ "/>
    <numFmt numFmtId="202" formatCode="#,##0_);[Red]\(#,##0\)"/>
    <numFmt numFmtId="203" formatCode="#,##0.0_);[Red]\(#,##0.0\)"/>
    <numFmt numFmtId="204" formatCode="#,##0.00_ "/>
    <numFmt numFmtId="205" formatCode="#,##0.000_ "/>
    <numFmt numFmtId="206" formatCode="#,##0.0000_ "/>
    <numFmt numFmtId="207" formatCode="* #,##0.00;* \-#,##0.00;* &quot;&quot;??;@"/>
    <numFmt numFmtId="208" formatCode=";;"/>
    <numFmt numFmtId="209" formatCode="&quot;隐藏 64&quot;"/>
    <numFmt numFmtId="210" formatCode="&quot;隐藏 65&quot;"/>
    <numFmt numFmtId="211" formatCode="_(&quot;$&quot;* #,##0_);_(&quot;$&quot;* \(#,##0\);_(&quot;$&quot;* &quot;-&quot;_);_(@_)"/>
    <numFmt numFmtId="212" formatCode="_(* #,##0_);_(* \(#,##0\);_(* &quot;-&quot;_);_(@_)"/>
    <numFmt numFmtId="213" formatCode="_(* #,##0.00_);_(* \(#,##0.00\);_(* &quot;-&quot;??_);_(@_)"/>
    <numFmt numFmtId="214" formatCode="* #,##0.0;* \-#,##0.0;* &quot;&quot;??;@"/>
    <numFmt numFmtId="215" formatCode="00"/>
    <numFmt numFmtId="216" formatCode="0000"/>
    <numFmt numFmtId="217" formatCode="0_);[Red]\(0\)"/>
    <numFmt numFmtId="218" formatCode="* #,##0;* \-#,##0;* &quot;&quot;??;@"/>
    <numFmt numFmtId="219" formatCode="000000"/>
    <numFmt numFmtId="220" formatCode="&quot;是&quot;;&quot;是&quot;;&quot;否&quot;"/>
    <numFmt numFmtId="221" formatCode="&quot;真&quot;;&quot;真&quot;;&quot;假&quot;"/>
    <numFmt numFmtId="222" formatCode="&quot;开&quot;;&quot;开&quot;;&quot;关&quot;"/>
    <numFmt numFmtId="223" formatCode="#,##0.00_);[Red]\(#,##0.00\)"/>
    <numFmt numFmtId="224" formatCode="#,##0.00_);\(#,##0.00\)"/>
    <numFmt numFmtId="225" formatCode="#,##0.0_);\(#,##0.0\)"/>
    <numFmt numFmtId="226" formatCode="#,##0_);\(#,##0\)"/>
    <numFmt numFmtId="227" formatCode="#,##0.000_);[Red]\(#,##0.000\)"/>
    <numFmt numFmtId="228" formatCode="&quot;\&quot;#,##0.00_);\(&quot;\&quot;#,##0.00\)"/>
    <numFmt numFmtId="229" formatCode="0.00_);[Red]\(0.00\)"/>
    <numFmt numFmtId="230" formatCode="&quot;¥&quot;* _-#,##0.00;;&quot;¥&quot;* _-&quot;-&quot;??;@"/>
    <numFmt numFmtId="231" formatCode="###,###,###,##0.0"/>
    <numFmt numFmtId="232" formatCode="###,###,###,##0"/>
    <numFmt numFmtId="233" formatCode="0.00_ "/>
    <numFmt numFmtId="234" formatCode="#,##0.000000"/>
    <numFmt numFmtId="235" formatCode="0_ "/>
  </numFmts>
  <fonts count="42">
    <font>
      <sz val="9"/>
      <name val="宋体"/>
      <family val="0"/>
    </font>
    <font>
      <sz val="12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0" fillId="37" borderId="9" applyNumberFormat="0" applyFont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200" fontId="1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20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215" fontId="2" fillId="0" borderId="0" xfId="0" applyNumberFormat="1" applyFont="1" applyFill="1" applyAlignment="1" applyProtection="1">
      <alignment horizontal="centerContinuous" vertical="top"/>
      <protection/>
    </xf>
    <xf numFmtId="193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Continuous" vertical="top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centerContinuous" vertical="top"/>
    </xf>
    <xf numFmtId="193" fontId="1" fillId="0" borderId="10" xfId="0" applyNumberFormat="1" applyFont="1" applyFill="1" applyBorder="1" applyAlignment="1" applyProtection="1">
      <alignment horizontal="center" vertical="center" wrapText="1"/>
      <protection/>
    </xf>
    <xf numFmtId="200" fontId="1" fillId="0" borderId="0" xfId="0" applyNumberFormat="1" applyFont="1" applyFill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200" fontId="1" fillId="0" borderId="10" xfId="0" applyNumberFormat="1" applyFont="1" applyFill="1" applyBorder="1" applyAlignment="1" applyProtection="1">
      <alignment horizontal="right" vertical="center" wrapText="1"/>
      <protection/>
    </xf>
    <xf numFmtId="20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200" fontId="1" fillId="0" borderId="11" xfId="0" applyNumberFormat="1" applyFont="1" applyFill="1" applyBorder="1" applyAlignment="1" applyProtection="1">
      <alignment horizontal="left" vertical="center" wrapText="1"/>
      <protection/>
    </xf>
    <xf numFmtId="193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200" fontId="1" fillId="0" borderId="12" xfId="0" applyNumberFormat="1" applyFont="1" applyFill="1" applyBorder="1" applyAlignment="1" applyProtection="1">
      <alignment horizontal="right" vertical="center" wrapText="1"/>
      <protection/>
    </xf>
    <xf numFmtId="20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00" fontId="1" fillId="0" borderId="12" xfId="0" applyNumberFormat="1" applyFont="1" applyFill="1" applyBorder="1" applyAlignment="1" applyProtection="1">
      <alignment horizontal="right" vertical="center" wrapText="1"/>
      <protection/>
    </xf>
    <xf numFmtId="200" fontId="1" fillId="0" borderId="14" xfId="0" applyNumberFormat="1" applyFont="1" applyFill="1" applyBorder="1" applyAlignment="1" applyProtection="1">
      <alignment horizontal="right" vertical="center" wrapText="1"/>
      <protection/>
    </xf>
    <xf numFmtId="200" fontId="1" fillId="0" borderId="15" xfId="0" applyNumberFormat="1" applyFont="1" applyFill="1" applyBorder="1" applyAlignment="1" applyProtection="1">
      <alignment horizontal="left" vertical="center" wrapText="1"/>
      <protection/>
    </xf>
    <xf numFmtId="20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horizontal="left" vertical="center"/>
    </xf>
    <xf numFmtId="20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left" vertical="center"/>
    </xf>
    <xf numFmtId="200" fontId="1" fillId="0" borderId="14" xfId="0" applyNumberFormat="1" applyFont="1" applyFill="1" applyBorder="1" applyAlignment="1" applyProtection="1">
      <alignment horizontal="right" vertical="center" wrapText="1"/>
      <protection/>
    </xf>
    <xf numFmtId="200" fontId="1" fillId="0" borderId="14" xfId="0" applyNumberFormat="1" applyFont="1" applyFill="1" applyBorder="1" applyAlignment="1">
      <alignment horizontal="right" vertical="center" wrapText="1"/>
    </xf>
    <xf numFmtId="200" fontId="1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200" fontId="1" fillId="0" borderId="12" xfId="0" applyNumberFormat="1" applyFont="1" applyFill="1" applyBorder="1" applyAlignment="1" applyProtection="1">
      <alignment horizontal="center" vertical="center" wrapText="1"/>
      <protection/>
    </xf>
    <xf numFmtId="20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200" fontId="1" fillId="0" borderId="16" xfId="0" applyNumberFormat="1" applyFont="1" applyFill="1" applyBorder="1" applyAlignment="1" applyProtection="1">
      <alignment horizontal="right" vertical="center" wrapText="1"/>
      <protection/>
    </xf>
    <xf numFmtId="200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200" fontId="1" fillId="0" borderId="15" xfId="0" applyNumberFormat="1" applyFont="1" applyFill="1" applyBorder="1" applyAlignment="1" applyProtection="1">
      <alignment horizontal="right" vertical="center" wrapText="1"/>
      <protection/>
    </xf>
    <xf numFmtId="200" fontId="1" fillId="0" borderId="11" xfId="0" applyNumberFormat="1" applyFont="1" applyFill="1" applyBorder="1" applyAlignment="1" applyProtection="1">
      <alignment horizontal="right" vertical="center" wrapText="1"/>
      <protection/>
    </xf>
    <xf numFmtId="189" fontId="1" fillId="0" borderId="10" xfId="0" applyNumberFormat="1" applyFont="1" applyFill="1" applyBorder="1" applyAlignment="1" applyProtection="1">
      <alignment horizontal="right" vertical="center" wrapText="1"/>
      <protection/>
    </xf>
    <xf numFmtId="200" fontId="1" fillId="0" borderId="13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20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9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top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00" fontId="1" fillId="0" borderId="10" xfId="0" applyNumberFormat="1" applyFont="1" applyFill="1" applyBorder="1" applyAlignment="1" applyProtection="1">
      <alignment horizontal="center" vertical="center" wrapText="1"/>
      <protection/>
    </xf>
    <xf numFmtId="200" fontId="1" fillId="0" borderId="12" xfId="0" applyNumberFormat="1" applyFont="1" applyFill="1" applyBorder="1" applyAlignment="1" applyProtection="1">
      <alignment horizontal="center" vertical="center" wrapText="1"/>
      <protection/>
    </xf>
    <xf numFmtId="200" fontId="1" fillId="0" borderId="13" xfId="0" applyNumberFormat="1" applyFont="1" applyFill="1" applyBorder="1" applyAlignment="1" applyProtection="1">
      <alignment horizontal="center" vertical="center" wrapText="1"/>
      <protection/>
    </xf>
    <xf numFmtId="20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\user.SR\桌"/>
      <sheetName val="ocuments and Settings_user.SR_桌"/>
      <sheetName val="ocuments and Settings\user.SR\桌面\预算处报表\预算处表样.x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?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000__x0000__x0000__x0000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="75" zoomScaleNormal="75" zoomScalePageLayoutView="0" workbookViewId="0" topLeftCell="A10">
      <selection activeCell="A2" sqref="A2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</cols>
  <sheetData>
    <row r="1" s="61" customFormat="1" ht="34.5" customHeight="1">
      <c r="A1" s="75" t="s">
        <v>288</v>
      </c>
    </row>
    <row r="2" spans="1:250" ht="60.75" customHeight="1">
      <c r="A2" s="5" t="s">
        <v>195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0.25" customHeight="1">
      <c r="A3" s="7"/>
      <c r="B3" s="7"/>
      <c r="C3" s="7"/>
      <c r="D3" s="7" t="s">
        <v>142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27" customHeight="1">
      <c r="A4" s="77" t="s">
        <v>113</v>
      </c>
      <c r="B4" s="77"/>
      <c r="C4" s="77" t="s">
        <v>274</v>
      </c>
      <c r="D4" s="7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27" customHeight="1">
      <c r="A5" s="12" t="s">
        <v>10</v>
      </c>
      <c r="B5" s="41" t="s">
        <v>135</v>
      </c>
      <c r="C5" s="12" t="s">
        <v>10</v>
      </c>
      <c r="D5" s="34" t="s">
        <v>135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24.75" customHeight="1">
      <c r="A6" s="39" t="s">
        <v>237</v>
      </c>
      <c r="B6" s="47">
        <v>20539.6</v>
      </c>
      <c r="C6" s="44" t="s">
        <v>35</v>
      </c>
      <c r="D6" s="38">
        <v>14077.1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24.75" customHeight="1">
      <c r="A7" s="39" t="s">
        <v>169</v>
      </c>
      <c r="B7" s="47">
        <v>0</v>
      </c>
      <c r="C7" s="44" t="s">
        <v>129</v>
      </c>
      <c r="D7" s="38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24.75" customHeight="1">
      <c r="A8" s="39" t="s">
        <v>267</v>
      </c>
      <c r="B8" s="38">
        <v>0</v>
      </c>
      <c r="C8" s="44" t="s">
        <v>132</v>
      </c>
      <c r="D8" s="38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24.75" customHeight="1">
      <c r="A9" s="39" t="s">
        <v>245</v>
      </c>
      <c r="B9" s="63">
        <v>0</v>
      </c>
      <c r="C9" s="44" t="s">
        <v>98</v>
      </c>
      <c r="D9" s="38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24.75" customHeight="1">
      <c r="A10" s="39" t="s">
        <v>126</v>
      </c>
      <c r="B10" s="47">
        <v>0</v>
      </c>
      <c r="C10" s="44" t="s">
        <v>1</v>
      </c>
      <c r="D10" s="38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24.75" customHeight="1">
      <c r="A11" s="39" t="s">
        <v>33</v>
      </c>
      <c r="B11" s="47">
        <v>0</v>
      </c>
      <c r="C11" s="53" t="s">
        <v>255</v>
      </c>
      <c r="D11" s="38">
        <v>764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24.75" customHeight="1">
      <c r="A12" s="39" t="s">
        <v>14</v>
      </c>
      <c r="B12" s="47">
        <v>0</v>
      </c>
      <c r="C12" s="44" t="s">
        <v>32</v>
      </c>
      <c r="D12" s="38">
        <v>462.6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24.75" customHeight="1">
      <c r="A13" s="39" t="s">
        <v>285</v>
      </c>
      <c r="B13" s="47">
        <v>0</v>
      </c>
      <c r="C13" s="44" t="s">
        <v>163</v>
      </c>
      <c r="D13" s="38">
        <v>3000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24.75" customHeight="1">
      <c r="A14" s="39" t="s">
        <v>284</v>
      </c>
      <c r="B14" s="47">
        <v>0</v>
      </c>
      <c r="C14" s="44" t="s">
        <v>143</v>
      </c>
      <c r="D14" s="38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24.75" customHeight="1">
      <c r="A15" s="39" t="s">
        <v>15</v>
      </c>
      <c r="B15" s="38">
        <v>0</v>
      </c>
      <c r="C15" s="44" t="s">
        <v>227</v>
      </c>
      <c r="D15" s="38">
        <v>100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24.75" customHeight="1">
      <c r="A16" s="22"/>
      <c r="B16" s="55"/>
      <c r="C16" s="23" t="s">
        <v>243</v>
      </c>
      <c r="D16" s="38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24.75" customHeight="1">
      <c r="A17" s="22"/>
      <c r="B17" s="56"/>
      <c r="C17" s="23" t="s">
        <v>280</v>
      </c>
      <c r="D17" s="38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24.75" customHeight="1">
      <c r="A18" s="22"/>
      <c r="B18" s="37"/>
      <c r="C18" s="23" t="s">
        <v>203</v>
      </c>
      <c r="D18" s="38">
        <v>1000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24.75" customHeight="1">
      <c r="A19" s="22"/>
      <c r="B19" s="37"/>
      <c r="C19" s="23" t="s">
        <v>82</v>
      </c>
      <c r="D19" s="38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24.75" customHeight="1">
      <c r="A20" s="22"/>
      <c r="B20" s="37"/>
      <c r="C20" s="23" t="s">
        <v>103</v>
      </c>
      <c r="D20" s="38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24.75" customHeight="1">
      <c r="A21" s="22"/>
      <c r="B21" s="37"/>
      <c r="C21" s="23" t="s">
        <v>207</v>
      </c>
      <c r="D21" s="38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24.75" customHeight="1">
      <c r="A22" s="22"/>
      <c r="B22" s="37"/>
      <c r="C22" s="23" t="s">
        <v>168</v>
      </c>
      <c r="D22" s="38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24.75" customHeight="1">
      <c r="A23" s="22"/>
      <c r="B23" s="37"/>
      <c r="C23" s="23" t="s">
        <v>234</v>
      </c>
      <c r="D23" s="47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24.75" customHeight="1">
      <c r="A24" s="40"/>
      <c r="B24" s="37"/>
      <c r="C24" s="52" t="s">
        <v>249</v>
      </c>
      <c r="D24" s="47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24.75" customHeight="1">
      <c r="A25" s="23"/>
      <c r="B25" s="37"/>
      <c r="C25" s="52" t="s">
        <v>68</v>
      </c>
      <c r="D25" s="47">
        <v>40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24.75" customHeight="1">
      <c r="A26" s="40"/>
      <c r="B26" s="37"/>
      <c r="C26" s="40" t="s">
        <v>145</v>
      </c>
      <c r="D26" s="47">
        <v>1395.9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24.75" customHeight="1">
      <c r="A27" s="23"/>
      <c r="B27" s="37"/>
      <c r="C27" s="40" t="s">
        <v>217</v>
      </c>
      <c r="D27" s="38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24.75" customHeight="1">
      <c r="A28" s="21" t="s">
        <v>191</v>
      </c>
      <c r="B28" s="37">
        <f>SUM(B6:B15)</f>
        <v>20539.6</v>
      </c>
      <c r="C28" s="21" t="s">
        <v>259</v>
      </c>
      <c r="D28" s="54">
        <f>SUM(D6:D27)</f>
        <v>20839.600000000002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24.75" customHeight="1">
      <c r="A29" s="22" t="s">
        <v>9</v>
      </c>
      <c r="B29" s="38">
        <v>300</v>
      </c>
      <c r="C29" s="23" t="s">
        <v>55</v>
      </c>
      <c r="D29" s="37">
        <f>ROUND(D30-D28,1)</f>
        <v>0</v>
      </c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</row>
    <row r="30" spans="1:250" ht="24.75" customHeight="1">
      <c r="A30" s="21" t="s">
        <v>175</v>
      </c>
      <c r="B30" s="37">
        <f>SUM(B28:B29)</f>
        <v>20839.6</v>
      </c>
      <c r="C30" s="21" t="s">
        <v>202</v>
      </c>
      <c r="D30" s="37">
        <f>B30</f>
        <v>20839.6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12.75" customHeight="1">
      <c r="A31" s="17"/>
      <c r="B31" s="18"/>
      <c r="C31" s="17"/>
      <c r="D31" s="62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ht="27.75" customHeight="1"/>
  </sheetData>
  <sheetProtection/>
  <mergeCells count="2">
    <mergeCell ref="A4:B4"/>
    <mergeCell ref="C4:D4"/>
  </mergeCells>
  <printOptions horizontalCentered="1"/>
  <pageMargins left="0.5511811023622047" right="0.5511811023622047" top="1.1811023622047245" bottom="0.787401574803149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zoomScale="75" zoomScaleNormal="75" zoomScalePageLayoutView="0" workbookViewId="0" topLeftCell="A1">
      <selection activeCell="V15" sqref="A4:V15"/>
    </sheetView>
  </sheetViews>
  <sheetFormatPr defaultColWidth="9" defaultRowHeight="12.75" customHeight="1"/>
  <cols>
    <col min="1" max="1" width="15.33203125" style="0" customWidth="1"/>
    <col min="2" max="2" width="25.83203125" style="0" customWidth="1"/>
    <col min="3" max="3" width="14.66015625" style="0" customWidth="1"/>
    <col min="4" max="4" width="14.5" style="0" customWidth="1"/>
    <col min="5" max="5" width="13.66015625" style="0" customWidth="1"/>
    <col min="6" max="14" width="11.16015625" style="0" customWidth="1"/>
    <col min="15" max="22" width="12.83203125" style="0" customWidth="1"/>
  </cols>
  <sheetData>
    <row r="1" s="61" customFormat="1" ht="34.5" customHeight="1">
      <c r="A1" s="75" t="s">
        <v>289</v>
      </c>
    </row>
    <row r="2" spans="1:256" ht="48.7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22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V3" s="27" t="s">
        <v>142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9.25" customHeight="1">
      <c r="A4" s="78" t="s">
        <v>47</v>
      </c>
      <c r="B4" s="78" t="s">
        <v>162</v>
      </c>
      <c r="C4" s="78" t="s">
        <v>58</v>
      </c>
      <c r="D4" s="78" t="s">
        <v>20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230</v>
      </c>
      <c r="P4" s="78"/>
      <c r="Q4" s="78"/>
      <c r="R4" s="78"/>
      <c r="S4" s="78"/>
      <c r="T4" s="78"/>
      <c r="U4" s="78"/>
      <c r="V4" s="7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29.25" customHeight="1">
      <c r="A5" s="78"/>
      <c r="B5" s="78"/>
      <c r="C5" s="78"/>
      <c r="D5" s="78" t="s">
        <v>154</v>
      </c>
      <c r="E5" s="78" t="s">
        <v>174</v>
      </c>
      <c r="F5" s="78" t="s">
        <v>171</v>
      </c>
      <c r="G5" s="78" t="s">
        <v>229</v>
      </c>
      <c r="H5" s="78" t="s">
        <v>119</v>
      </c>
      <c r="I5" s="78" t="s">
        <v>258</v>
      </c>
      <c r="J5" s="78" t="s">
        <v>261</v>
      </c>
      <c r="K5" s="78" t="s">
        <v>130</v>
      </c>
      <c r="L5" s="78" t="s">
        <v>28</v>
      </c>
      <c r="M5" s="78" t="s">
        <v>61</v>
      </c>
      <c r="N5" s="78" t="s">
        <v>172</v>
      </c>
      <c r="O5" s="78" t="s">
        <v>154</v>
      </c>
      <c r="P5" s="78" t="s">
        <v>206</v>
      </c>
      <c r="Q5" s="78"/>
      <c r="R5" s="78"/>
      <c r="S5" s="78"/>
      <c r="T5" s="78" t="s">
        <v>121</v>
      </c>
      <c r="U5" s="78"/>
      <c r="V5" s="7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39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34" t="s">
        <v>154</v>
      </c>
      <c r="Q6" s="34" t="s">
        <v>174</v>
      </c>
      <c r="R6" s="34" t="s">
        <v>171</v>
      </c>
      <c r="S6" s="34" t="s">
        <v>229</v>
      </c>
      <c r="T6" s="34" t="s">
        <v>154</v>
      </c>
      <c r="U6" s="34" t="s">
        <v>258</v>
      </c>
      <c r="V6" s="34" t="s">
        <v>188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30" customHeight="1">
      <c r="A7" s="65"/>
      <c r="B7" s="65" t="s">
        <v>58</v>
      </c>
      <c r="C7" s="64">
        <v>20839.6</v>
      </c>
      <c r="D7" s="64">
        <v>20539.6</v>
      </c>
      <c r="E7" s="64">
        <v>20539.6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300</v>
      </c>
      <c r="P7" s="64">
        <v>300</v>
      </c>
      <c r="Q7" s="64">
        <v>300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2" ht="30" customHeight="1">
      <c r="A8" s="65" t="s">
        <v>108</v>
      </c>
      <c r="B8" s="65" t="s">
        <v>95</v>
      </c>
      <c r="C8" s="64">
        <v>20839.6</v>
      </c>
      <c r="D8" s="64">
        <v>20539.6</v>
      </c>
      <c r="E8" s="64">
        <v>20539.6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300</v>
      </c>
      <c r="P8" s="64">
        <v>300</v>
      </c>
      <c r="Q8" s="64">
        <v>300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</row>
    <row r="9" spans="1:22" ht="30" customHeight="1">
      <c r="A9" s="65" t="s">
        <v>141</v>
      </c>
      <c r="B9" s="65" t="s">
        <v>254</v>
      </c>
      <c r="C9" s="64">
        <v>18145.4</v>
      </c>
      <c r="D9" s="64">
        <v>17845.4</v>
      </c>
      <c r="E9" s="64">
        <v>17845.4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300</v>
      </c>
      <c r="P9" s="64">
        <v>300</v>
      </c>
      <c r="Q9" s="64">
        <v>300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</row>
    <row r="10" spans="1:22" ht="30" customHeight="1">
      <c r="A10" s="65" t="s">
        <v>66</v>
      </c>
      <c r="B10" s="65" t="s">
        <v>167</v>
      </c>
      <c r="C10" s="64">
        <v>931.9</v>
      </c>
      <c r="D10" s="64">
        <v>931.9</v>
      </c>
      <c r="E10" s="64">
        <v>931.9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</row>
    <row r="11" spans="1:22" ht="30" customHeight="1">
      <c r="A11" s="65" t="s">
        <v>287</v>
      </c>
      <c r="B11" s="65" t="s">
        <v>49</v>
      </c>
      <c r="C11" s="64">
        <v>285.2</v>
      </c>
      <c r="D11" s="64">
        <v>285.2</v>
      </c>
      <c r="E11" s="64">
        <v>285.2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</row>
    <row r="12" spans="1:22" ht="30" customHeight="1">
      <c r="A12" s="65" t="s">
        <v>215</v>
      </c>
      <c r="B12" s="65" t="s">
        <v>124</v>
      </c>
      <c r="C12" s="64">
        <v>143.4</v>
      </c>
      <c r="D12" s="64">
        <v>143.4</v>
      </c>
      <c r="E12" s="64">
        <v>143.4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</row>
    <row r="13" spans="1:22" ht="30" customHeight="1">
      <c r="A13" s="65" t="s">
        <v>137</v>
      </c>
      <c r="B13" s="65" t="s">
        <v>204</v>
      </c>
      <c r="C13" s="64">
        <v>453.9</v>
      </c>
      <c r="D13" s="64">
        <v>453.9</v>
      </c>
      <c r="E13" s="64">
        <v>453.9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</row>
    <row r="14" spans="1:22" ht="30" customHeight="1">
      <c r="A14" s="65" t="s">
        <v>277</v>
      </c>
      <c r="B14" s="65" t="s">
        <v>23</v>
      </c>
      <c r="C14" s="64">
        <v>686</v>
      </c>
      <c r="D14" s="64">
        <v>686</v>
      </c>
      <c r="E14" s="64">
        <v>686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</row>
    <row r="15" spans="1:22" ht="30" customHeight="1">
      <c r="A15" s="65" t="s">
        <v>64</v>
      </c>
      <c r="B15" s="65" t="s">
        <v>139</v>
      </c>
      <c r="C15" s="64">
        <v>193.8</v>
      </c>
      <c r="D15" s="64">
        <v>193.8</v>
      </c>
      <c r="E15" s="64">
        <v>193.8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</row>
    <row r="16" spans="3:20" ht="12.75" customHeight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S16" s="25"/>
      <c r="T16" s="25"/>
    </row>
    <row r="17" spans="3:22" ht="12.75" customHeight="1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V17" s="25"/>
    </row>
    <row r="18" spans="2:21" ht="12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3:20" ht="12.75" customHeight="1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3:20" ht="12.75" customHeight="1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4:20" ht="12.75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R21" s="25"/>
      <c r="S21" s="25"/>
      <c r="T21" s="25"/>
    </row>
    <row r="22" spans="4:20" ht="12.75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T22" s="25"/>
    </row>
    <row r="23" spans="4:20" ht="12.75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S23" s="25"/>
      <c r="T23" s="25"/>
    </row>
    <row r="24" spans="4:20" ht="12.75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4:18" ht="12.75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5"/>
      <c r="R25" s="25"/>
    </row>
    <row r="26" spans="4:20" ht="12.75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 s="25"/>
      <c r="T26" s="25"/>
    </row>
    <row r="27" spans="4:18" ht="12.75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6:17" ht="12.75" customHeight="1">
      <c r="P28" s="25"/>
      <c r="Q28" s="25"/>
    </row>
    <row r="29" spans="16:20" ht="12.75" customHeight="1">
      <c r="P29" s="25"/>
      <c r="R29" s="25"/>
      <c r="T29" s="25"/>
    </row>
    <row r="30" spans="10:16" ht="12.75" customHeight="1">
      <c r="J30" s="25"/>
      <c r="P30" s="25"/>
    </row>
  </sheetData>
  <sheetProtection/>
  <mergeCells count="19">
    <mergeCell ref="A4:A6"/>
    <mergeCell ref="C4:C6"/>
    <mergeCell ref="B4:B6"/>
    <mergeCell ref="D4:N4"/>
    <mergeCell ref="D5:D6"/>
    <mergeCell ref="E5:E6"/>
    <mergeCell ref="F5:F6"/>
    <mergeCell ref="G5:G6"/>
    <mergeCell ref="H5:H6"/>
    <mergeCell ref="I5:I6"/>
    <mergeCell ref="N5:N6"/>
    <mergeCell ref="T5:V5"/>
    <mergeCell ref="P5:S5"/>
    <mergeCell ref="O4:V4"/>
    <mergeCell ref="O5:O6"/>
    <mergeCell ref="J5:J6"/>
    <mergeCell ref="K5:K6"/>
    <mergeCell ref="L5:L6"/>
    <mergeCell ref="M5:M6"/>
  </mergeCells>
  <printOptions horizontalCentered="1"/>
  <pageMargins left="0.35433070866141736" right="0.35433070866141736" top="1.1811023622047245" bottom="0.5905511811023623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4"/>
  <sheetViews>
    <sheetView showGridLines="0" showZeros="0" zoomScale="75" zoomScaleNormal="75" zoomScalePageLayoutView="0" workbookViewId="0" topLeftCell="A1">
      <selection activeCell="D12" sqref="D12"/>
    </sheetView>
  </sheetViews>
  <sheetFormatPr defaultColWidth="9.16015625" defaultRowHeight="12.75" customHeight="1"/>
  <cols>
    <col min="1" max="1" width="12.16015625" style="0" customWidth="1"/>
    <col min="2" max="2" width="37.33203125" style="0" customWidth="1"/>
    <col min="3" max="9" width="12.83203125" style="0" customWidth="1"/>
    <col min="10" max="248" width="10.66015625" style="0" customWidth="1"/>
  </cols>
  <sheetData>
    <row r="1" s="61" customFormat="1" ht="34.5" customHeight="1">
      <c r="A1" s="75" t="s">
        <v>290</v>
      </c>
    </row>
    <row r="2" spans="1:248" ht="48.75" customHeight="1">
      <c r="A2" s="5" t="s">
        <v>147</v>
      </c>
      <c r="B2" s="5"/>
      <c r="C2" s="5"/>
      <c r="D2" s="5"/>
      <c r="E2" s="5"/>
      <c r="F2" s="5"/>
      <c r="G2" s="5"/>
      <c r="H2" s="5"/>
      <c r="I2" s="5"/>
      <c r="J2" s="29"/>
      <c r="K2" s="29"/>
      <c r="L2" s="2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2:248" ht="21.75" customHeight="1">
      <c r="B3" s="30"/>
      <c r="C3" s="30"/>
      <c r="D3" s="30"/>
      <c r="E3" s="30"/>
      <c r="F3" s="30"/>
      <c r="G3" s="30"/>
      <c r="H3" s="30"/>
      <c r="I3" s="30" t="s">
        <v>142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29.25" customHeight="1">
      <c r="A4" s="79" t="s">
        <v>283</v>
      </c>
      <c r="B4" s="79" t="s">
        <v>74</v>
      </c>
      <c r="C4" s="82" t="s">
        <v>78</v>
      </c>
      <c r="D4" s="84" t="s">
        <v>21</v>
      </c>
      <c r="E4" s="80" t="s">
        <v>166</v>
      </c>
      <c r="F4" s="80" t="s">
        <v>136</v>
      </c>
      <c r="G4" s="80" t="s">
        <v>34</v>
      </c>
      <c r="H4" s="80" t="s">
        <v>184</v>
      </c>
      <c r="I4" s="80" t="s">
        <v>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ht="29.25" customHeight="1">
      <c r="A5" s="79"/>
      <c r="B5" s="79"/>
      <c r="C5" s="82"/>
      <c r="D5" s="84"/>
      <c r="E5" s="80"/>
      <c r="F5" s="80"/>
      <c r="G5" s="80"/>
      <c r="H5" s="80"/>
      <c r="I5" s="80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</row>
    <row r="6" spans="1:248" ht="29.25" customHeight="1">
      <c r="A6" s="79"/>
      <c r="B6" s="79"/>
      <c r="C6" s="83"/>
      <c r="D6" s="85"/>
      <c r="E6" s="81"/>
      <c r="F6" s="81"/>
      <c r="G6" s="81"/>
      <c r="H6" s="81"/>
      <c r="I6" s="81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</row>
    <row r="7" spans="1:248" ht="30" customHeight="1">
      <c r="A7" s="65"/>
      <c r="B7" s="65" t="s">
        <v>58</v>
      </c>
      <c r="C7" s="69">
        <v>20839.6</v>
      </c>
      <c r="D7" s="66">
        <v>10093.7</v>
      </c>
      <c r="E7" s="67">
        <v>10745.9</v>
      </c>
      <c r="F7" s="67">
        <v>0</v>
      </c>
      <c r="G7" s="67">
        <v>0</v>
      </c>
      <c r="H7" s="67">
        <v>0</v>
      </c>
      <c r="I7" s="68">
        <v>0</v>
      </c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10" ht="30" customHeight="1">
      <c r="A8" s="65" t="s">
        <v>273</v>
      </c>
      <c r="B8" s="65" t="s">
        <v>43</v>
      </c>
      <c r="C8" s="69">
        <v>14077.1</v>
      </c>
      <c r="D8" s="66">
        <v>8867.1</v>
      </c>
      <c r="E8" s="67">
        <v>5210</v>
      </c>
      <c r="F8" s="67">
        <v>0</v>
      </c>
      <c r="G8" s="67">
        <v>0</v>
      </c>
      <c r="H8" s="67">
        <v>0</v>
      </c>
      <c r="I8" s="68">
        <v>0</v>
      </c>
      <c r="J8" s="25"/>
    </row>
    <row r="9" spans="1:9" ht="30" customHeight="1">
      <c r="A9" s="65" t="s">
        <v>60</v>
      </c>
      <c r="B9" s="65" t="s">
        <v>196</v>
      </c>
      <c r="C9" s="69">
        <v>764</v>
      </c>
      <c r="D9" s="66">
        <v>764</v>
      </c>
      <c r="E9" s="67">
        <v>0</v>
      </c>
      <c r="F9" s="67">
        <v>0</v>
      </c>
      <c r="G9" s="67">
        <v>0</v>
      </c>
      <c r="H9" s="67">
        <v>0</v>
      </c>
      <c r="I9" s="68">
        <v>0</v>
      </c>
    </row>
    <row r="10" spans="1:9" ht="30" customHeight="1">
      <c r="A10" s="65" t="s">
        <v>115</v>
      </c>
      <c r="B10" s="65" t="s">
        <v>238</v>
      </c>
      <c r="C10" s="69">
        <v>462.6</v>
      </c>
      <c r="D10" s="66">
        <v>462.6</v>
      </c>
      <c r="E10" s="67">
        <v>0</v>
      </c>
      <c r="F10" s="67">
        <v>0</v>
      </c>
      <c r="G10" s="67">
        <v>0</v>
      </c>
      <c r="H10" s="67">
        <v>0</v>
      </c>
      <c r="I10" s="68">
        <v>0</v>
      </c>
    </row>
    <row r="11" spans="1:11" ht="30" customHeight="1">
      <c r="A11" s="65" t="s">
        <v>192</v>
      </c>
      <c r="B11" s="65" t="s">
        <v>120</v>
      </c>
      <c r="C11" s="69">
        <v>3000</v>
      </c>
      <c r="D11" s="66">
        <v>0</v>
      </c>
      <c r="E11" s="67">
        <v>3000</v>
      </c>
      <c r="F11" s="67">
        <v>0</v>
      </c>
      <c r="G11" s="67">
        <v>0</v>
      </c>
      <c r="H11" s="67">
        <v>0</v>
      </c>
      <c r="I11" s="68">
        <v>0</v>
      </c>
      <c r="J11" s="25"/>
      <c r="K11" s="25"/>
    </row>
    <row r="12" spans="1:9" ht="30" customHeight="1">
      <c r="A12" s="65" t="s">
        <v>46</v>
      </c>
      <c r="B12" s="65" t="s">
        <v>36</v>
      </c>
      <c r="C12" s="69">
        <v>100</v>
      </c>
      <c r="D12" s="66">
        <v>0</v>
      </c>
      <c r="E12" s="67">
        <v>100</v>
      </c>
      <c r="F12" s="67">
        <v>0</v>
      </c>
      <c r="G12" s="67">
        <v>0</v>
      </c>
      <c r="H12" s="67">
        <v>0</v>
      </c>
      <c r="I12" s="68">
        <v>0</v>
      </c>
    </row>
    <row r="13" spans="1:9" ht="30" customHeight="1">
      <c r="A13" s="65" t="s">
        <v>260</v>
      </c>
      <c r="B13" s="65" t="s">
        <v>53</v>
      </c>
      <c r="C13" s="69">
        <v>1000</v>
      </c>
      <c r="D13" s="66">
        <v>0</v>
      </c>
      <c r="E13" s="67">
        <v>1000</v>
      </c>
      <c r="F13" s="67">
        <v>0</v>
      </c>
      <c r="G13" s="67">
        <v>0</v>
      </c>
      <c r="H13" s="67">
        <v>0</v>
      </c>
      <c r="I13" s="68">
        <v>0</v>
      </c>
    </row>
    <row r="14" spans="1:9" ht="30" customHeight="1">
      <c r="A14" s="65" t="s">
        <v>297</v>
      </c>
      <c r="B14" s="65" t="s">
        <v>298</v>
      </c>
      <c r="C14" s="69">
        <v>40</v>
      </c>
      <c r="D14" s="66">
        <v>0</v>
      </c>
      <c r="E14" s="67">
        <v>40</v>
      </c>
      <c r="F14" s="67"/>
      <c r="G14" s="67"/>
      <c r="H14" s="67"/>
      <c r="I14" s="68"/>
    </row>
    <row r="15" spans="1:9" ht="30" customHeight="1">
      <c r="A15" s="65" t="s">
        <v>75</v>
      </c>
      <c r="B15" s="65" t="s">
        <v>239</v>
      </c>
      <c r="C15" s="69">
        <v>1395.9</v>
      </c>
      <c r="D15" s="66">
        <v>0</v>
      </c>
      <c r="E15" s="67">
        <v>1395.9</v>
      </c>
      <c r="F15" s="67">
        <v>0</v>
      </c>
      <c r="G15" s="67">
        <v>0</v>
      </c>
      <c r="H15" s="67">
        <v>0</v>
      </c>
      <c r="I15" s="68">
        <v>0</v>
      </c>
    </row>
    <row r="16" spans="2:7" ht="12.75" customHeight="1">
      <c r="B16" s="25"/>
      <c r="C16" s="25"/>
      <c r="D16" s="25"/>
      <c r="F16" s="25"/>
      <c r="G16" s="25"/>
    </row>
    <row r="17" spans="2:4" ht="12.75" customHeight="1">
      <c r="B17" s="25"/>
      <c r="D17" s="25"/>
    </row>
    <row r="18" spans="2:5" ht="12.75" customHeight="1">
      <c r="B18" s="25"/>
      <c r="E18" s="25"/>
    </row>
    <row r="19" spans="2:11" ht="12.75" customHeight="1">
      <c r="B19" s="25"/>
      <c r="C19" s="25"/>
      <c r="E19" s="25"/>
      <c r="G19" s="25"/>
      <c r="K19" s="25"/>
    </row>
    <row r="20" spans="3:6" ht="12.75" customHeight="1">
      <c r="C20" s="25"/>
      <c r="F20" s="25"/>
    </row>
    <row r="21" spans="3:7" ht="12.75" customHeight="1">
      <c r="C21" s="25"/>
      <c r="G21" s="25"/>
    </row>
    <row r="22" spans="3:6" ht="12.75" customHeight="1">
      <c r="C22" s="25"/>
      <c r="D22" s="25"/>
      <c r="F22" s="25"/>
    </row>
    <row r="23" spans="2:7" ht="12.75" customHeight="1">
      <c r="B23" s="25"/>
      <c r="D23" s="25"/>
      <c r="G23" s="25"/>
    </row>
    <row r="24" spans="3:4" ht="12.75" customHeight="1">
      <c r="C24" s="25"/>
      <c r="D24" s="25"/>
    </row>
    <row r="25" spans="4:8" ht="12.75" customHeight="1">
      <c r="D25" s="25"/>
      <c r="E25" s="25"/>
      <c r="G25" s="25"/>
      <c r="H25" s="25"/>
    </row>
    <row r="26" ht="12.75" customHeight="1">
      <c r="E26" s="25"/>
    </row>
    <row r="27" spans="3:7" ht="12.75" customHeight="1">
      <c r="C27" s="25"/>
      <c r="E27" s="25"/>
      <c r="G27" s="25"/>
    </row>
    <row r="28" spans="7:8" ht="12.75" customHeight="1">
      <c r="G28" s="25"/>
      <c r="H28" s="25"/>
    </row>
    <row r="29" spans="4:9" ht="12.75" customHeight="1">
      <c r="D29" s="25"/>
      <c r="F29" s="25"/>
      <c r="H29" s="25"/>
      <c r="I29" s="25"/>
    </row>
    <row r="30" ht="12.75" customHeight="1">
      <c r="F30" s="25"/>
    </row>
    <row r="31" spans="7:8" ht="12.75" customHeight="1">
      <c r="G31" s="25"/>
      <c r="H31" s="25"/>
    </row>
    <row r="32" spans="7:8" ht="12.75" customHeight="1">
      <c r="G32" s="25"/>
      <c r="H32" s="25"/>
    </row>
    <row r="33" spans="7:8" ht="12.75" customHeight="1">
      <c r="G33" s="25"/>
      <c r="H33" s="25"/>
    </row>
    <row r="34" spans="7:9" ht="12.75" customHeight="1">
      <c r="G34" s="25"/>
      <c r="I34" s="25"/>
    </row>
    <row r="35" ht="12.75" customHeight="1">
      <c r="G35" s="25"/>
    </row>
    <row r="37" ht="12.75" customHeight="1">
      <c r="H37" s="25"/>
    </row>
    <row r="39" ht="12.75" customHeight="1">
      <c r="H39" s="25"/>
    </row>
    <row r="40" ht="12.75" customHeight="1">
      <c r="H40" s="25"/>
    </row>
    <row r="41" ht="12.75" customHeight="1">
      <c r="H41" s="25"/>
    </row>
    <row r="43" ht="12.75" customHeight="1">
      <c r="I43" s="25"/>
    </row>
    <row r="44" spans="2:9" ht="12.75" customHeight="1">
      <c r="B44" s="25"/>
      <c r="C44" s="25"/>
      <c r="D44" s="25"/>
      <c r="I44" s="25"/>
    </row>
  </sheetData>
  <sheetProtection/>
  <mergeCells count="9">
    <mergeCell ref="A4:A6"/>
    <mergeCell ref="B4:B6"/>
    <mergeCell ref="G4:G6"/>
    <mergeCell ref="H4:H6"/>
    <mergeCell ref="I4:I6"/>
    <mergeCell ref="C4:C6"/>
    <mergeCell ref="D4:D6"/>
    <mergeCell ref="E4:E6"/>
    <mergeCell ref="F4:F6"/>
  </mergeCells>
  <printOptions horizontalCentered="1"/>
  <pageMargins left="0.35433070866141736" right="0.35433070866141736" top="1.1811023622047245" bottom="0.5905511811023623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5"/>
  <sheetViews>
    <sheetView showGridLines="0" showZeros="0" zoomScale="75" zoomScaleNormal="75" zoomScalePageLayoutView="0" workbookViewId="0" topLeftCell="A13">
      <selection activeCell="A1" sqref="A1"/>
    </sheetView>
  </sheetViews>
  <sheetFormatPr defaultColWidth="9.16015625" defaultRowHeight="12.75" customHeight="1"/>
  <cols>
    <col min="1" max="1" width="45" style="0" customWidth="1"/>
    <col min="2" max="2" width="17.66015625" style="0" customWidth="1"/>
    <col min="3" max="3" width="45" style="0" customWidth="1"/>
    <col min="4" max="4" width="17.66015625" style="0" customWidth="1"/>
    <col min="5" max="153" width="9" style="0" customWidth="1"/>
  </cols>
  <sheetData>
    <row r="1" s="61" customFormat="1" ht="34.5" customHeight="1">
      <c r="A1" s="75" t="s">
        <v>291</v>
      </c>
    </row>
    <row r="2" spans="1:246" ht="48.75" customHeight="1">
      <c r="A2" s="5" t="s">
        <v>194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</row>
    <row r="3" spans="1:246" ht="21" customHeight="1">
      <c r="A3" s="7"/>
      <c r="B3" s="7"/>
      <c r="C3" s="7"/>
      <c r="D3" s="7" t="s">
        <v>142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</row>
    <row r="4" spans="1:246" ht="27.75" customHeight="1">
      <c r="A4" s="77" t="s">
        <v>113</v>
      </c>
      <c r="B4" s="77"/>
      <c r="C4" s="79" t="s">
        <v>274</v>
      </c>
      <c r="D4" s="79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ht="27.75" customHeight="1">
      <c r="A5" s="36" t="s">
        <v>10</v>
      </c>
      <c r="B5" s="41" t="s">
        <v>127</v>
      </c>
      <c r="C5" s="36" t="s">
        <v>10</v>
      </c>
      <c r="D5" s="41" t="s">
        <v>135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</row>
    <row r="6" spans="1:246" ht="24.75" customHeight="1">
      <c r="A6" s="39" t="s">
        <v>266</v>
      </c>
      <c r="B6" s="47">
        <f>SUM(B7:B9)</f>
        <v>20539.6</v>
      </c>
      <c r="C6" s="50" t="s">
        <v>35</v>
      </c>
      <c r="D6" s="38">
        <v>14077.1</v>
      </c>
      <c r="E6" s="15"/>
      <c r="F6" s="15"/>
      <c r="G6" s="15"/>
      <c r="H6" s="35"/>
      <c r="I6" s="15"/>
      <c r="J6" s="3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246" ht="24.75" customHeight="1">
      <c r="A7" s="39" t="s">
        <v>111</v>
      </c>
      <c r="B7" s="47">
        <v>20539.6</v>
      </c>
      <c r="C7" s="49" t="s">
        <v>129</v>
      </c>
      <c r="D7" s="63">
        <v>0</v>
      </c>
      <c r="E7" s="15"/>
      <c r="F7" s="15"/>
      <c r="G7" s="15"/>
      <c r="H7" s="35"/>
      <c r="I7" s="15"/>
      <c r="J7" s="3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246" ht="24.75" customHeight="1">
      <c r="A8" s="39" t="s">
        <v>279</v>
      </c>
      <c r="B8" s="47">
        <v>0</v>
      </c>
      <c r="C8" s="49" t="s">
        <v>132</v>
      </c>
      <c r="D8" s="47">
        <v>0</v>
      </c>
      <c r="E8" s="15"/>
      <c r="F8" s="15"/>
      <c r="G8" s="15"/>
      <c r="H8" s="35"/>
      <c r="I8" s="15"/>
      <c r="J8" s="3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</row>
    <row r="9" spans="1:246" ht="24.75" customHeight="1">
      <c r="A9" s="39" t="s">
        <v>48</v>
      </c>
      <c r="B9" s="38">
        <v>0</v>
      </c>
      <c r="C9" s="49" t="s">
        <v>98</v>
      </c>
      <c r="D9" s="47">
        <v>0</v>
      </c>
      <c r="E9" s="15"/>
      <c r="F9" s="15"/>
      <c r="G9" s="15"/>
      <c r="H9" s="35"/>
      <c r="I9" s="15"/>
      <c r="J9" s="3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</row>
    <row r="10" spans="1:246" ht="24.75" customHeight="1">
      <c r="A10" s="39" t="s">
        <v>123</v>
      </c>
      <c r="B10" s="47">
        <f>SUM(B11:B13)</f>
        <v>300</v>
      </c>
      <c r="C10" s="49" t="s">
        <v>1</v>
      </c>
      <c r="D10" s="47">
        <v>0</v>
      </c>
      <c r="E10" s="15"/>
      <c r="F10" s="15"/>
      <c r="G10" s="15"/>
      <c r="H10" s="35"/>
      <c r="I10" s="35"/>
      <c r="J10" s="35"/>
      <c r="K10" s="3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6" ht="24.75" customHeight="1">
      <c r="A11" s="39" t="s">
        <v>111</v>
      </c>
      <c r="B11" s="47">
        <v>300</v>
      </c>
      <c r="C11" s="51" t="s">
        <v>255</v>
      </c>
      <c r="D11" s="47">
        <v>764</v>
      </c>
      <c r="E11" s="15"/>
      <c r="F11" s="15"/>
      <c r="G11" s="15"/>
      <c r="H11" s="35"/>
      <c r="I11" s="15"/>
      <c r="J11" s="3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6" ht="24.75" customHeight="1">
      <c r="A12" s="39" t="s">
        <v>279</v>
      </c>
      <c r="B12" s="47">
        <v>0</v>
      </c>
      <c r="C12" s="49" t="s">
        <v>32</v>
      </c>
      <c r="D12" s="47">
        <v>462.6</v>
      </c>
      <c r="E12" s="15"/>
      <c r="F12" s="15"/>
      <c r="G12" s="15"/>
      <c r="H12" s="35"/>
      <c r="I12" s="15"/>
      <c r="J12" s="3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</row>
    <row r="13" spans="1:246" ht="24.75" customHeight="1">
      <c r="A13" s="39" t="s">
        <v>48</v>
      </c>
      <c r="B13" s="38">
        <v>0</v>
      </c>
      <c r="C13" s="49" t="s">
        <v>163</v>
      </c>
      <c r="D13" s="47">
        <v>3000</v>
      </c>
      <c r="E13" s="15"/>
      <c r="F13" s="15"/>
      <c r="G13" s="15"/>
      <c r="H13" s="35"/>
      <c r="I13" s="15"/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6" ht="24.75" customHeight="1">
      <c r="A14" s="22"/>
      <c r="B14" s="55"/>
      <c r="C14" s="52" t="s">
        <v>143</v>
      </c>
      <c r="D14" s="47">
        <v>0</v>
      </c>
      <c r="E14" s="15"/>
      <c r="F14" s="15"/>
      <c r="G14" s="15"/>
      <c r="H14" s="35"/>
      <c r="I14" s="15"/>
      <c r="J14" s="3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ht="24.75" customHeight="1">
      <c r="A15" s="57"/>
      <c r="B15" s="56"/>
      <c r="C15" s="52" t="s">
        <v>227</v>
      </c>
      <c r="D15" s="47">
        <v>100</v>
      </c>
      <c r="E15" s="15"/>
      <c r="F15" s="15"/>
      <c r="G15" s="15"/>
      <c r="H15" s="35"/>
      <c r="I15" s="15"/>
      <c r="J15" s="3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ht="24.75" customHeight="1">
      <c r="A16" s="22"/>
      <c r="B16" s="56"/>
      <c r="C16" s="52" t="s">
        <v>243</v>
      </c>
      <c r="D16" s="47">
        <v>0</v>
      </c>
      <c r="E16" s="15"/>
      <c r="F16" s="15"/>
      <c r="G16" s="15"/>
      <c r="H16" s="35"/>
      <c r="I16" s="15"/>
      <c r="J16" s="3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ht="24.75" customHeight="1">
      <c r="A17" s="22"/>
      <c r="B17" s="56"/>
      <c r="C17" s="52" t="s">
        <v>280</v>
      </c>
      <c r="D17" s="47">
        <v>0</v>
      </c>
      <c r="E17" s="15"/>
      <c r="F17" s="15"/>
      <c r="G17" s="15"/>
      <c r="H17" s="35"/>
      <c r="I17" s="15"/>
      <c r="J17" s="35"/>
      <c r="K17" s="3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ht="24.75" customHeight="1">
      <c r="A18" s="22"/>
      <c r="B18" s="37"/>
      <c r="C18" s="52" t="s">
        <v>203</v>
      </c>
      <c r="D18" s="47">
        <v>1000</v>
      </c>
      <c r="E18" s="15"/>
      <c r="F18" s="15"/>
      <c r="G18" s="15"/>
      <c r="H18" s="35"/>
      <c r="I18" s="15"/>
      <c r="J18" s="3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ht="24.75" customHeight="1">
      <c r="A19" s="22"/>
      <c r="B19" s="37"/>
      <c r="C19" s="52" t="s">
        <v>82</v>
      </c>
      <c r="D19" s="47">
        <v>0</v>
      </c>
      <c r="E19" s="15"/>
      <c r="F19" s="15"/>
      <c r="G19" s="15"/>
      <c r="H19" s="35"/>
      <c r="I19" s="15"/>
      <c r="J19" s="3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ht="24.75" customHeight="1">
      <c r="A20" s="22"/>
      <c r="B20" s="37"/>
      <c r="C20" s="40" t="s">
        <v>103</v>
      </c>
      <c r="D20" s="47">
        <v>0</v>
      </c>
      <c r="E20" s="15"/>
      <c r="F20" s="15"/>
      <c r="G20" s="15"/>
      <c r="H20" s="35"/>
      <c r="I20" s="15"/>
      <c r="J20" s="3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ht="24.75" customHeight="1">
      <c r="A21" s="22"/>
      <c r="B21" s="37"/>
      <c r="C21" s="52" t="s">
        <v>207</v>
      </c>
      <c r="D21" s="47">
        <v>0</v>
      </c>
      <c r="E21" s="15"/>
      <c r="F21" s="15"/>
      <c r="G21" s="15"/>
      <c r="H21" s="35"/>
      <c r="I21" s="1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spans="1:246" ht="24.75" customHeight="1">
      <c r="A22" s="22"/>
      <c r="B22" s="37"/>
      <c r="C22" s="40" t="s">
        <v>168</v>
      </c>
      <c r="D22" s="47">
        <v>0</v>
      </c>
      <c r="E22" s="15"/>
      <c r="F22" s="15"/>
      <c r="G22" s="15"/>
      <c r="H22" s="35"/>
      <c r="I22" s="1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</row>
    <row r="23" spans="1:246" ht="24.75" customHeight="1">
      <c r="A23" s="22"/>
      <c r="B23" s="37"/>
      <c r="C23" s="40" t="s">
        <v>234</v>
      </c>
      <c r="D23" s="47">
        <v>0</v>
      </c>
      <c r="E23" s="15"/>
      <c r="F23" s="15"/>
      <c r="G23" s="15"/>
      <c r="H23" s="35"/>
      <c r="I23" s="15"/>
      <c r="J23" s="3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</row>
    <row r="24" spans="1:246" ht="24.75" customHeight="1">
      <c r="A24" s="40"/>
      <c r="B24" s="37"/>
      <c r="C24" s="40" t="s">
        <v>249</v>
      </c>
      <c r="D24" s="47">
        <v>0</v>
      </c>
      <c r="E24" s="15"/>
      <c r="F24" s="15"/>
      <c r="G24" s="15"/>
      <c r="H24" s="35"/>
      <c r="I24" s="15"/>
      <c r="J24" s="3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</row>
    <row r="25" spans="1:246" ht="24.75" customHeight="1">
      <c r="A25" s="22"/>
      <c r="B25" s="37"/>
      <c r="C25" s="52" t="s">
        <v>68</v>
      </c>
      <c r="D25" s="38">
        <v>40</v>
      </c>
      <c r="E25" s="15"/>
      <c r="F25" s="15"/>
      <c r="G25" s="15"/>
      <c r="H25" s="35"/>
      <c r="I25" s="15"/>
      <c r="J25" s="3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</row>
    <row r="26" spans="1:246" ht="24.75" customHeight="1">
      <c r="A26" s="22"/>
      <c r="B26" s="37"/>
      <c r="C26" s="40" t="s">
        <v>145</v>
      </c>
      <c r="D26" s="63">
        <v>1395.9</v>
      </c>
      <c r="E26" s="15"/>
      <c r="F26" s="15"/>
      <c r="G26" s="15"/>
      <c r="H26" s="35"/>
      <c r="I26" s="15"/>
      <c r="J26" s="3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</row>
    <row r="27" spans="1:246" ht="24.75" customHeight="1">
      <c r="A27" s="22"/>
      <c r="B27" s="37"/>
      <c r="C27" s="40" t="s">
        <v>217</v>
      </c>
      <c r="D27" s="38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</row>
    <row r="28" spans="1:246" ht="24.75" customHeight="1">
      <c r="A28" s="12"/>
      <c r="B28" s="37"/>
      <c r="C28" s="21"/>
      <c r="D28" s="48"/>
      <c r="E28" s="15"/>
      <c r="F28" s="15"/>
      <c r="G28" s="15"/>
      <c r="H28" s="35"/>
      <c r="I28" s="15"/>
      <c r="J28" s="3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</row>
    <row r="29" spans="1:246" ht="24.75" customHeight="1">
      <c r="A29" s="42"/>
      <c r="B29" s="43"/>
      <c r="C29" s="23" t="s">
        <v>182</v>
      </c>
      <c r="D29" s="38">
        <f>D31-SUM(D6:D27)</f>
        <v>0</v>
      </c>
      <c r="E29" s="15"/>
      <c r="F29" s="15"/>
      <c r="G29" s="15"/>
      <c r="H29" s="35"/>
      <c r="I29" s="15"/>
      <c r="J29" s="3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</row>
    <row r="30" spans="1:246" ht="24.75" customHeight="1">
      <c r="A30" s="39"/>
      <c r="B30" s="47"/>
      <c r="C30" s="44"/>
      <c r="D30" s="38"/>
      <c r="E30" s="15"/>
      <c r="F30" s="15"/>
      <c r="G30" s="15"/>
      <c r="H30" s="35"/>
      <c r="I30" s="15"/>
      <c r="J30" s="3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</row>
    <row r="31" spans="1:246" ht="24.75" customHeight="1">
      <c r="A31" s="21" t="s">
        <v>175</v>
      </c>
      <c r="B31" s="37">
        <f>B6+B10</f>
        <v>20839.6</v>
      </c>
      <c r="C31" s="21" t="s">
        <v>202</v>
      </c>
      <c r="D31" s="47">
        <f>B31</f>
        <v>20839.6</v>
      </c>
      <c r="E31" s="15"/>
      <c r="F31" s="15"/>
      <c r="G31" s="15"/>
      <c r="H31" s="35"/>
      <c r="I31" s="15"/>
      <c r="J31" s="3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</row>
    <row r="32" spans="1:246" ht="12.75" customHeight="1">
      <c r="A32" s="17"/>
      <c r="B32" s="18"/>
      <c r="C32" s="17"/>
      <c r="D32" s="70">
        <v>0</v>
      </c>
      <c r="E32" s="15"/>
      <c r="F32" s="15"/>
      <c r="G32" s="15"/>
      <c r="H32" s="35"/>
      <c r="I32" s="15"/>
      <c r="J32" s="35"/>
      <c r="K32" s="3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</row>
    <row r="33" spans="1:246" ht="27.75" customHeight="1">
      <c r="A33" s="1"/>
      <c r="B33" s="11"/>
      <c r="C33" s="1"/>
      <c r="D33" s="11"/>
      <c r="E33" s="19"/>
      <c r="F33" s="19"/>
      <c r="G33" s="19"/>
      <c r="H33" s="35"/>
      <c r="I33" s="19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</row>
    <row r="34" spans="1:246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40" ht="12.75" customHeight="1">
      <c r="C40" s="25"/>
    </row>
    <row r="42" ht="12.75" customHeight="1">
      <c r="C42" s="25"/>
    </row>
    <row r="45" ht="12.75" customHeight="1">
      <c r="D45" s="25"/>
    </row>
    <row r="49" ht="12.75" customHeight="1">
      <c r="D49" s="25"/>
    </row>
    <row r="55" ht="12.75" customHeight="1">
      <c r="B55" s="25"/>
    </row>
  </sheetData>
  <sheetProtection/>
  <mergeCells count="2">
    <mergeCell ref="A4:B4"/>
    <mergeCell ref="C4:D4"/>
  </mergeCells>
  <printOptions horizontalCentered="1"/>
  <pageMargins left="0.5511810929756464" right="0.5511810929756464" top="1.1811023622047243" bottom="0.5905511811023622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38"/>
  <sheetViews>
    <sheetView showGridLines="0" showZeros="0" zoomScale="75" zoomScaleNormal="75" zoomScalePageLayoutView="0" workbookViewId="0" topLeftCell="A28">
      <selection activeCell="B34" sqref="B34"/>
    </sheetView>
  </sheetViews>
  <sheetFormatPr defaultColWidth="9.16015625" defaultRowHeight="27.75" customHeight="1"/>
  <cols>
    <col min="1" max="1" width="19.16015625" style="10" customWidth="1"/>
    <col min="2" max="2" width="26.66015625" style="10" customWidth="1"/>
    <col min="3" max="7" width="16.33203125" style="10" customWidth="1"/>
    <col min="8" max="245" width="7.66015625" style="10" customWidth="1"/>
  </cols>
  <sheetData>
    <row r="1" s="61" customFormat="1" ht="34.5" customHeight="1">
      <c r="A1" s="75" t="s">
        <v>292</v>
      </c>
    </row>
    <row r="2" spans="1:7" s="6" customFormat="1" ht="63.75" customHeight="1">
      <c r="A2" s="5" t="s">
        <v>210</v>
      </c>
      <c r="B2" s="31"/>
      <c r="C2" s="5"/>
      <c r="D2" s="5"/>
      <c r="E2" s="5"/>
      <c r="F2" s="5"/>
      <c r="G2" s="5"/>
    </row>
    <row r="3" s="7" customFormat="1" ht="15" customHeight="1">
      <c r="G3" s="7" t="s">
        <v>142</v>
      </c>
    </row>
    <row r="4" spans="1:245" s="9" customFormat="1" ht="39.75" customHeight="1">
      <c r="A4" s="77" t="s">
        <v>283</v>
      </c>
      <c r="B4" s="77" t="s">
        <v>74</v>
      </c>
      <c r="C4" s="79" t="s">
        <v>40</v>
      </c>
      <c r="D4" s="79" t="s">
        <v>21</v>
      </c>
      <c r="E4" s="79"/>
      <c r="F4" s="79"/>
      <c r="G4" s="79" t="s">
        <v>166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s="9" customFormat="1" ht="39.75" customHeight="1">
      <c r="A5" s="86"/>
      <c r="B5" s="77"/>
      <c r="C5" s="79"/>
      <c r="D5" s="12" t="s">
        <v>58</v>
      </c>
      <c r="E5" s="12" t="s">
        <v>67</v>
      </c>
      <c r="F5" s="12" t="s">
        <v>161</v>
      </c>
      <c r="G5" s="7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s="9" customFormat="1" ht="34.5" customHeight="1">
      <c r="A6" s="65"/>
      <c r="B6" s="71" t="s">
        <v>58</v>
      </c>
      <c r="C6" s="37">
        <f aca="true" t="shared" si="0" ref="C6:C38">G6+D6</f>
        <v>20539.6</v>
      </c>
      <c r="D6" s="37">
        <v>9793.7</v>
      </c>
      <c r="E6" s="38">
        <v>7922.1</v>
      </c>
      <c r="F6" s="38">
        <v>1871.6</v>
      </c>
      <c r="G6" s="37">
        <v>10745.9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7" ht="34.5" customHeight="1">
      <c r="A7" s="65" t="s">
        <v>273</v>
      </c>
      <c r="B7" s="71" t="s">
        <v>43</v>
      </c>
      <c r="C7" s="37">
        <f t="shared" si="0"/>
        <v>13777.1</v>
      </c>
      <c r="D7" s="37">
        <v>8567.1</v>
      </c>
      <c r="E7" s="38">
        <v>6695.5</v>
      </c>
      <c r="F7" s="38">
        <v>1871.6</v>
      </c>
      <c r="G7" s="37">
        <v>5210</v>
      </c>
    </row>
    <row r="8" spans="1:7" ht="34.5" customHeight="1">
      <c r="A8" s="65" t="s">
        <v>235</v>
      </c>
      <c r="B8" s="71" t="s">
        <v>12</v>
      </c>
      <c r="C8" s="37">
        <f t="shared" si="0"/>
        <v>13777.1</v>
      </c>
      <c r="D8" s="37">
        <v>8567.1</v>
      </c>
      <c r="E8" s="38">
        <v>6695.5</v>
      </c>
      <c r="F8" s="38">
        <v>1871.6</v>
      </c>
      <c r="G8" s="37">
        <v>5210</v>
      </c>
    </row>
    <row r="9" spans="1:7" ht="34.5" customHeight="1">
      <c r="A9" s="65" t="s">
        <v>56</v>
      </c>
      <c r="B9" s="71" t="s">
        <v>212</v>
      </c>
      <c r="C9" s="37">
        <f t="shared" si="0"/>
        <v>7805.5</v>
      </c>
      <c r="D9" s="37">
        <v>7805.5</v>
      </c>
      <c r="E9" s="38">
        <v>6052.4</v>
      </c>
      <c r="F9" s="38">
        <v>1753.1</v>
      </c>
      <c r="G9" s="37">
        <v>0</v>
      </c>
    </row>
    <row r="10" spans="1:7" ht="34.5" customHeight="1">
      <c r="A10" s="65" t="s">
        <v>134</v>
      </c>
      <c r="B10" s="71" t="s">
        <v>22</v>
      </c>
      <c r="C10" s="37">
        <f t="shared" si="0"/>
        <v>3073</v>
      </c>
      <c r="D10" s="37">
        <v>0</v>
      </c>
      <c r="E10" s="38">
        <v>0</v>
      </c>
      <c r="F10" s="38">
        <v>0</v>
      </c>
      <c r="G10" s="37">
        <v>3073</v>
      </c>
    </row>
    <row r="11" spans="1:7" ht="34.5" customHeight="1">
      <c r="A11" s="65" t="s">
        <v>268</v>
      </c>
      <c r="B11" s="71" t="s">
        <v>5</v>
      </c>
      <c r="C11" s="37">
        <f t="shared" si="0"/>
        <v>137</v>
      </c>
      <c r="D11" s="37">
        <v>0</v>
      </c>
      <c r="E11" s="38">
        <v>0</v>
      </c>
      <c r="F11" s="38">
        <v>0</v>
      </c>
      <c r="G11" s="37">
        <v>137</v>
      </c>
    </row>
    <row r="12" spans="1:7" ht="34.5" customHeight="1">
      <c r="A12" s="65" t="s">
        <v>257</v>
      </c>
      <c r="B12" s="71" t="s">
        <v>225</v>
      </c>
      <c r="C12" s="37">
        <f t="shared" si="0"/>
        <v>761.6</v>
      </c>
      <c r="D12" s="37">
        <v>761.6</v>
      </c>
      <c r="E12" s="38">
        <v>643.1</v>
      </c>
      <c r="F12" s="38">
        <v>118.5</v>
      </c>
      <c r="G12" s="37">
        <v>0</v>
      </c>
    </row>
    <row r="13" spans="1:7" ht="34.5" customHeight="1">
      <c r="A13" s="65" t="s">
        <v>256</v>
      </c>
      <c r="B13" s="71" t="s">
        <v>262</v>
      </c>
      <c r="C13" s="37">
        <f t="shared" si="0"/>
        <v>2000</v>
      </c>
      <c r="D13" s="37">
        <v>0</v>
      </c>
      <c r="E13" s="38">
        <v>0</v>
      </c>
      <c r="F13" s="38">
        <v>0</v>
      </c>
      <c r="G13" s="37">
        <v>2000</v>
      </c>
    </row>
    <row r="14" spans="1:7" ht="34.5" customHeight="1">
      <c r="A14" s="65" t="s">
        <v>60</v>
      </c>
      <c r="B14" s="71" t="s">
        <v>196</v>
      </c>
      <c r="C14" s="37">
        <f t="shared" si="0"/>
        <v>764</v>
      </c>
      <c r="D14" s="37">
        <v>764</v>
      </c>
      <c r="E14" s="38">
        <v>764</v>
      </c>
      <c r="F14" s="38">
        <v>0</v>
      </c>
      <c r="G14" s="37">
        <v>0</v>
      </c>
    </row>
    <row r="15" spans="1:7" ht="34.5" customHeight="1">
      <c r="A15" s="65" t="s">
        <v>223</v>
      </c>
      <c r="B15" s="71" t="s">
        <v>80</v>
      </c>
      <c r="C15" s="37">
        <f t="shared" si="0"/>
        <v>764</v>
      </c>
      <c r="D15" s="37">
        <v>764</v>
      </c>
      <c r="E15" s="38">
        <v>764</v>
      </c>
      <c r="F15" s="38">
        <v>0</v>
      </c>
      <c r="G15" s="37">
        <v>0</v>
      </c>
    </row>
    <row r="16" spans="1:7" ht="34.5" customHeight="1">
      <c r="A16" s="65" t="s">
        <v>105</v>
      </c>
      <c r="B16" s="71" t="s">
        <v>59</v>
      </c>
      <c r="C16" s="37">
        <f t="shared" si="0"/>
        <v>509.4</v>
      </c>
      <c r="D16" s="37">
        <v>509.4</v>
      </c>
      <c r="E16" s="38">
        <v>509.4</v>
      </c>
      <c r="F16" s="38">
        <v>0</v>
      </c>
      <c r="G16" s="37">
        <v>0</v>
      </c>
    </row>
    <row r="17" spans="1:7" ht="34.5" customHeight="1">
      <c r="A17" s="65" t="s">
        <v>39</v>
      </c>
      <c r="B17" s="71" t="s">
        <v>86</v>
      </c>
      <c r="C17" s="37">
        <f t="shared" si="0"/>
        <v>254.6</v>
      </c>
      <c r="D17" s="37">
        <v>254.6</v>
      </c>
      <c r="E17" s="38">
        <v>254.6</v>
      </c>
      <c r="F17" s="38">
        <v>0</v>
      </c>
      <c r="G17" s="37">
        <v>0</v>
      </c>
    </row>
    <row r="18" spans="1:7" ht="34.5" customHeight="1">
      <c r="A18" s="65" t="s">
        <v>115</v>
      </c>
      <c r="B18" s="71" t="s">
        <v>238</v>
      </c>
      <c r="C18" s="37">
        <f t="shared" si="0"/>
        <v>462.6</v>
      </c>
      <c r="D18" s="37">
        <v>462.6</v>
      </c>
      <c r="E18" s="38">
        <v>462.6</v>
      </c>
      <c r="F18" s="38">
        <v>0</v>
      </c>
      <c r="G18" s="37">
        <v>0</v>
      </c>
    </row>
    <row r="19" spans="1:7" ht="34.5" customHeight="1">
      <c r="A19" s="65" t="s">
        <v>118</v>
      </c>
      <c r="B19" s="71" t="s">
        <v>90</v>
      </c>
      <c r="C19" s="37">
        <f t="shared" si="0"/>
        <v>462.6</v>
      </c>
      <c r="D19" s="37">
        <v>462.6</v>
      </c>
      <c r="E19" s="38">
        <v>462.6</v>
      </c>
      <c r="F19" s="38">
        <v>0</v>
      </c>
      <c r="G19" s="37">
        <v>0</v>
      </c>
    </row>
    <row r="20" spans="1:7" ht="34.5" customHeight="1">
      <c r="A20" s="65" t="s">
        <v>247</v>
      </c>
      <c r="B20" s="71" t="s">
        <v>44</v>
      </c>
      <c r="C20" s="37">
        <f t="shared" si="0"/>
        <v>299.6</v>
      </c>
      <c r="D20" s="37">
        <v>299.6</v>
      </c>
      <c r="E20" s="38">
        <v>299.6</v>
      </c>
      <c r="F20" s="38">
        <v>0</v>
      </c>
      <c r="G20" s="37">
        <v>0</v>
      </c>
    </row>
    <row r="21" spans="1:7" ht="34.5" customHeight="1">
      <c r="A21" s="65" t="s">
        <v>183</v>
      </c>
      <c r="B21" s="71" t="s">
        <v>30</v>
      </c>
      <c r="C21" s="37">
        <f t="shared" si="0"/>
        <v>34.8</v>
      </c>
      <c r="D21" s="37">
        <v>34.8</v>
      </c>
      <c r="E21" s="38">
        <v>34.8</v>
      </c>
      <c r="F21" s="38">
        <v>0</v>
      </c>
      <c r="G21" s="37">
        <v>0</v>
      </c>
    </row>
    <row r="22" spans="1:7" ht="34.5" customHeight="1">
      <c r="A22" s="65" t="s">
        <v>102</v>
      </c>
      <c r="B22" s="71" t="s">
        <v>218</v>
      </c>
      <c r="C22" s="37">
        <f t="shared" si="0"/>
        <v>114.1</v>
      </c>
      <c r="D22" s="37">
        <v>114.1</v>
      </c>
      <c r="E22" s="38">
        <v>114.1</v>
      </c>
      <c r="F22" s="38">
        <v>0</v>
      </c>
      <c r="G22" s="37">
        <v>0</v>
      </c>
    </row>
    <row r="23" spans="1:7" ht="34.5" customHeight="1">
      <c r="A23" s="65" t="s">
        <v>50</v>
      </c>
      <c r="B23" s="71" t="s">
        <v>242</v>
      </c>
      <c r="C23" s="37">
        <f t="shared" si="0"/>
        <v>14.1</v>
      </c>
      <c r="D23" s="37">
        <v>14.1</v>
      </c>
      <c r="E23" s="38">
        <v>14.1</v>
      </c>
      <c r="F23" s="38">
        <v>0</v>
      </c>
      <c r="G23" s="37">
        <v>0</v>
      </c>
    </row>
    <row r="24" spans="1:7" ht="34.5" customHeight="1">
      <c r="A24" s="65" t="s">
        <v>192</v>
      </c>
      <c r="B24" s="71" t="s">
        <v>120</v>
      </c>
      <c r="C24" s="37">
        <f t="shared" si="0"/>
        <v>3000</v>
      </c>
      <c r="D24" s="37">
        <v>0</v>
      </c>
      <c r="E24" s="38">
        <v>0</v>
      </c>
      <c r="F24" s="38">
        <v>0</v>
      </c>
      <c r="G24" s="37">
        <v>3000</v>
      </c>
    </row>
    <row r="25" spans="1:7" ht="34.5" customHeight="1">
      <c r="A25" s="65" t="s">
        <v>170</v>
      </c>
      <c r="B25" s="71" t="s">
        <v>110</v>
      </c>
      <c r="C25" s="37">
        <f t="shared" si="0"/>
        <v>3000</v>
      </c>
      <c r="D25" s="37">
        <v>0</v>
      </c>
      <c r="E25" s="38">
        <v>0</v>
      </c>
      <c r="F25" s="38">
        <v>0</v>
      </c>
      <c r="G25" s="37">
        <v>3000</v>
      </c>
    </row>
    <row r="26" spans="1:7" ht="34.5" customHeight="1">
      <c r="A26" s="65" t="s">
        <v>232</v>
      </c>
      <c r="B26" s="71" t="s">
        <v>271</v>
      </c>
      <c r="C26" s="37">
        <f t="shared" si="0"/>
        <v>3000</v>
      </c>
      <c r="D26" s="37">
        <v>0</v>
      </c>
      <c r="E26" s="38">
        <v>0</v>
      </c>
      <c r="F26" s="38">
        <v>0</v>
      </c>
      <c r="G26" s="37">
        <v>3000</v>
      </c>
    </row>
    <row r="27" spans="1:7" ht="34.5" customHeight="1">
      <c r="A27" s="65" t="s">
        <v>46</v>
      </c>
      <c r="B27" s="71" t="s">
        <v>36</v>
      </c>
      <c r="C27" s="37">
        <f t="shared" si="0"/>
        <v>100</v>
      </c>
      <c r="D27" s="37">
        <v>0</v>
      </c>
      <c r="E27" s="38">
        <v>0</v>
      </c>
      <c r="F27" s="38">
        <v>0</v>
      </c>
      <c r="G27" s="37">
        <v>100</v>
      </c>
    </row>
    <row r="28" spans="1:7" ht="34.5" customHeight="1">
      <c r="A28" s="65" t="s">
        <v>138</v>
      </c>
      <c r="B28" s="71" t="s">
        <v>221</v>
      </c>
      <c r="C28" s="37">
        <f t="shared" si="0"/>
        <v>100</v>
      </c>
      <c r="D28" s="37">
        <v>0</v>
      </c>
      <c r="E28" s="38">
        <v>0</v>
      </c>
      <c r="F28" s="38">
        <v>0</v>
      </c>
      <c r="G28" s="37">
        <v>100</v>
      </c>
    </row>
    <row r="29" spans="1:7" ht="34.5" customHeight="1">
      <c r="A29" s="65" t="s">
        <v>4</v>
      </c>
      <c r="B29" s="71" t="s">
        <v>264</v>
      </c>
      <c r="C29" s="37">
        <f t="shared" si="0"/>
        <v>100</v>
      </c>
      <c r="D29" s="37">
        <v>0</v>
      </c>
      <c r="E29" s="38">
        <v>0</v>
      </c>
      <c r="F29" s="38">
        <v>0</v>
      </c>
      <c r="G29" s="37">
        <v>100</v>
      </c>
    </row>
    <row r="30" spans="1:7" ht="34.5" customHeight="1">
      <c r="A30" s="65" t="s">
        <v>260</v>
      </c>
      <c r="B30" s="71" t="s">
        <v>53</v>
      </c>
      <c r="C30" s="37">
        <f t="shared" si="0"/>
        <v>1000</v>
      </c>
      <c r="D30" s="37">
        <v>0</v>
      </c>
      <c r="E30" s="38">
        <v>0</v>
      </c>
      <c r="F30" s="38">
        <v>0</v>
      </c>
      <c r="G30" s="37">
        <v>1000</v>
      </c>
    </row>
    <row r="31" spans="1:7" ht="34.5" customHeight="1">
      <c r="A31" s="65" t="s">
        <v>101</v>
      </c>
      <c r="B31" s="71" t="s">
        <v>107</v>
      </c>
      <c r="C31" s="37">
        <f t="shared" si="0"/>
        <v>1000</v>
      </c>
      <c r="D31" s="37">
        <v>0</v>
      </c>
      <c r="E31" s="38">
        <v>0</v>
      </c>
      <c r="F31" s="38">
        <v>0</v>
      </c>
      <c r="G31" s="37">
        <v>1000</v>
      </c>
    </row>
    <row r="32" spans="1:7" ht="34.5" customHeight="1">
      <c r="A32" s="65" t="s">
        <v>186</v>
      </c>
      <c r="B32" s="71" t="s">
        <v>17</v>
      </c>
      <c r="C32" s="37">
        <f t="shared" si="0"/>
        <v>1000</v>
      </c>
      <c r="D32" s="37">
        <v>0</v>
      </c>
      <c r="E32" s="38">
        <v>0</v>
      </c>
      <c r="F32" s="38">
        <v>0</v>
      </c>
      <c r="G32" s="37">
        <v>1000</v>
      </c>
    </row>
    <row r="33" spans="1:7" ht="34.5" customHeight="1">
      <c r="A33" s="65" t="s">
        <v>297</v>
      </c>
      <c r="B33" s="71" t="s">
        <v>298</v>
      </c>
      <c r="C33" s="37">
        <f>G33+D33</f>
        <v>40</v>
      </c>
      <c r="D33" s="37">
        <v>0</v>
      </c>
      <c r="E33" s="38">
        <v>0</v>
      </c>
      <c r="F33" s="38">
        <v>0</v>
      </c>
      <c r="G33" s="37">
        <v>40</v>
      </c>
    </row>
    <row r="34" spans="1:7" ht="34.5" customHeight="1">
      <c r="A34" s="65" t="s">
        <v>300</v>
      </c>
      <c r="B34" s="71" t="s">
        <v>302</v>
      </c>
      <c r="C34" s="37">
        <f>G34+D34</f>
        <v>40</v>
      </c>
      <c r="D34" s="37">
        <v>0</v>
      </c>
      <c r="E34" s="38">
        <v>0</v>
      </c>
      <c r="F34" s="38">
        <v>0</v>
      </c>
      <c r="G34" s="37">
        <v>40</v>
      </c>
    </row>
    <row r="35" spans="1:7" ht="34.5" customHeight="1">
      <c r="A35" s="65" t="s">
        <v>301</v>
      </c>
      <c r="B35" s="71" t="s">
        <v>303</v>
      </c>
      <c r="C35" s="37">
        <f>G35+D35</f>
        <v>40</v>
      </c>
      <c r="D35" s="37">
        <v>0</v>
      </c>
      <c r="E35" s="38">
        <v>0</v>
      </c>
      <c r="F35" s="38">
        <v>0</v>
      </c>
      <c r="G35" s="37">
        <v>40</v>
      </c>
    </row>
    <row r="36" spans="1:7" ht="34.5" customHeight="1">
      <c r="A36" s="65" t="s">
        <v>75</v>
      </c>
      <c r="B36" s="71" t="s">
        <v>239</v>
      </c>
      <c r="C36" s="37">
        <f t="shared" si="0"/>
        <v>1395.9</v>
      </c>
      <c r="D36" s="37">
        <v>0</v>
      </c>
      <c r="E36" s="38">
        <v>0</v>
      </c>
      <c r="F36" s="38">
        <v>0</v>
      </c>
      <c r="G36" s="37">
        <v>1395.9</v>
      </c>
    </row>
    <row r="37" spans="1:7" ht="34.5" customHeight="1">
      <c r="A37" s="65" t="s">
        <v>253</v>
      </c>
      <c r="B37" s="71" t="s">
        <v>205</v>
      </c>
      <c r="C37" s="37">
        <f t="shared" si="0"/>
        <v>1395.9</v>
      </c>
      <c r="D37" s="37">
        <v>0</v>
      </c>
      <c r="E37" s="38">
        <v>0</v>
      </c>
      <c r="F37" s="38">
        <v>0</v>
      </c>
      <c r="G37" s="37">
        <v>1395.9</v>
      </c>
    </row>
    <row r="38" spans="1:7" ht="34.5" customHeight="1">
      <c r="A38" s="65" t="s">
        <v>179</v>
      </c>
      <c r="B38" s="71" t="s">
        <v>114</v>
      </c>
      <c r="C38" s="37">
        <f t="shared" si="0"/>
        <v>1395.9</v>
      </c>
      <c r="D38" s="37">
        <v>0</v>
      </c>
      <c r="E38" s="38">
        <v>0</v>
      </c>
      <c r="F38" s="38">
        <v>0</v>
      </c>
      <c r="G38" s="37">
        <v>1395.9</v>
      </c>
    </row>
  </sheetData>
  <sheetProtection/>
  <mergeCells count="5">
    <mergeCell ref="A4:A5"/>
    <mergeCell ref="D4:F4"/>
    <mergeCell ref="C4:C5"/>
    <mergeCell ref="G4:G5"/>
    <mergeCell ref="B4:B5"/>
  </mergeCells>
  <printOptions horizontalCentered="1"/>
  <pageMargins left="0.826771615997074" right="0.826771615997074" top="1.1811023622047243" bottom="0.5905511811023622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52"/>
  <sheetViews>
    <sheetView showGridLines="0" showZeros="0" zoomScale="75" zoomScaleNormal="75" zoomScalePageLayoutView="0" workbookViewId="0" topLeftCell="A1">
      <selection activeCell="C5" sqref="C5"/>
    </sheetView>
  </sheetViews>
  <sheetFormatPr defaultColWidth="9.16015625" defaultRowHeight="12.75" customHeight="1"/>
  <cols>
    <col min="1" max="1" width="20" style="0" customWidth="1"/>
    <col min="2" max="2" width="44.16015625" style="0" customWidth="1"/>
    <col min="3" max="5" width="23.66015625" style="0" customWidth="1"/>
    <col min="6" max="243" width="7.66015625" style="0" customWidth="1"/>
  </cols>
  <sheetData>
    <row r="1" s="61" customFormat="1" ht="34.5" customHeight="1">
      <c r="A1" s="75" t="s">
        <v>293</v>
      </c>
    </row>
    <row r="2" spans="1:243" ht="63.75" customHeight="1">
      <c r="A2" s="87" t="s">
        <v>241</v>
      </c>
      <c r="B2" s="87"/>
      <c r="C2" s="87"/>
      <c r="D2" s="87"/>
      <c r="E2" s="8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142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79" t="s">
        <v>84</v>
      </c>
      <c r="B4" s="79"/>
      <c r="C4" s="88" t="s">
        <v>226</v>
      </c>
      <c r="D4" s="89"/>
      <c r="E4" s="9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58" t="s">
        <v>283</v>
      </c>
      <c r="B5" s="58" t="s">
        <v>74</v>
      </c>
      <c r="C5" s="12" t="s">
        <v>40</v>
      </c>
      <c r="D5" s="12" t="s">
        <v>67</v>
      </c>
      <c r="E5" s="12" t="s">
        <v>161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65"/>
      <c r="B6" s="71" t="s">
        <v>58</v>
      </c>
      <c r="C6" s="69">
        <v>9793.7</v>
      </c>
      <c r="D6" s="38">
        <v>7922.1</v>
      </c>
      <c r="E6" s="38">
        <v>1871.6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65" t="s">
        <v>219</v>
      </c>
      <c r="B7" s="71" t="s">
        <v>153</v>
      </c>
      <c r="C7" s="69">
        <v>7679.3</v>
      </c>
      <c r="D7" s="38">
        <v>7679.3</v>
      </c>
      <c r="E7" s="38"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65" t="s">
        <v>25</v>
      </c>
      <c r="B8" s="71" t="s">
        <v>233</v>
      </c>
      <c r="C8" s="69">
        <v>1431.1</v>
      </c>
      <c r="D8" s="38">
        <v>1431.1</v>
      </c>
      <c r="E8" s="38"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65" t="s">
        <v>88</v>
      </c>
      <c r="B9" s="71" t="s">
        <v>131</v>
      </c>
      <c r="C9" s="69">
        <v>1953.6</v>
      </c>
      <c r="D9" s="38">
        <v>1953.6</v>
      </c>
      <c r="E9" s="38"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65" t="s">
        <v>178</v>
      </c>
      <c r="B10" s="71" t="s">
        <v>286</v>
      </c>
      <c r="C10" s="69">
        <v>102</v>
      </c>
      <c r="D10" s="38">
        <v>102</v>
      </c>
      <c r="E10" s="38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65" t="s">
        <v>177</v>
      </c>
      <c r="B11" s="71" t="s">
        <v>70</v>
      </c>
      <c r="C11" s="69">
        <v>224.4</v>
      </c>
      <c r="D11" s="38">
        <v>224.4</v>
      </c>
      <c r="E11" s="38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65" t="s">
        <v>236</v>
      </c>
      <c r="B12" s="71" t="s">
        <v>3</v>
      </c>
      <c r="C12" s="69">
        <v>509.4</v>
      </c>
      <c r="D12" s="38">
        <v>509.4</v>
      </c>
      <c r="E12" s="38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65" t="s">
        <v>27</v>
      </c>
      <c r="B13" s="71" t="s">
        <v>77</v>
      </c>
      <c r="C13" s="69">
        <v>254.6</v>
      </c>
      <c r="D13" s="38">
        <v>254.6</v>
      </c>
      <c r="E13" s="38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65" t="s">
        <v>155</v>
      </c>
      <c r="B14" s="71" t="s">
        <v>2</v>
      </c>
      <c r="C14" s="69">
        <v>334.4</v>
      </c>
      <c r="D14" s="38">
        <v>334.4</v>
      </c>
      <c r="E14" s="38"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65" t="s">
        <v>76</v>
      </c>
      <c r="B15" s="71" t="s">
        <v>69</v>
      </c>
      <c r="C15" s="69">
        <v>114.1</v>
      </c>
      <c r="D15" s="38">
        <v>114.1</v>
      </c>
      <c r="E15" s="38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65" t="s">
        <v>8</v>
      </c>
      <c r="B16" s="71" t="s">
        <v>164</v>
      </c>
      <c r="C16" s="69">
        <v>18.2</v>
      </c>
      <c r="D16" s="38">
        <v>18.2</v>
      </c>
      <c r="E16" s="38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65" t="s">
        <v>222</v>
      </c>
      <c r="B17" s="71" t="s">
        <v>220</v>
      </c>
      <c r="C17" s="69">
        <v>2019.4</v>
      </c>
      <c r="D17" s="38">
        <v>2019.4</v>
      </c>
      <c r="E17" s="38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65" t="s">
        <v>156</v>
      </c>
      <c r="B18" s="71" t="s">
        <v>97</v>
      </c>
      <c r="C18" s="69">
        <v>4.8</v>
      </c>
      <c r="D18" s="38">
        <v>4.8</v>
      </c>
      <c r="E18" s="38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65" t="s">
        <v>224</v>
      </c>
      <c r="B19" s="71" t="s">
        <v>106</v>
      </c>
      <c r="C19" s="69">
        <v>713.3</v>
      </c>
      <c r="D19" s="38">
        <v>713.3</v>
      </c>
      <c r="E19" s="38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65" t="s">
        <v>152</v>
      </c>
      <c r="B20" s="71" t="s">
        <v>187</v>
      </c>
      <c r="C20" s="69">
        <v>1824.9</v>
      </c>
      <c r="D20" s="38">
        <v>0</v>
      </c>
      <c r="E20" s="38">
        <v>1824.9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65" t="s">
        <v>92</v>
      </c>
      <c r="B21" s="71" t="s">
        <v>117</v>
      </c>
      <c r="C21" s="69">
        <v>139.5</v>
      </c>
      <c r="D21" s="38">
        <v>0</v>
      </c>
      <c r="E21" s="38">
        <v>139.5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5" ht="34.5" customHeight="1">
      <c r="A22" s="65" t="s">
        <v>29</v>
      </c>
      <c r="B22" s="71" t="s">
        <v>265</v>
      </c>
      <c r="C22" s="69">
        <v>24.6</v>
      </c>
      <c r="D22" s="38">
        <v>0</v>
      </c>
      <c r="E22" s="38">
        <v>24.6</v>
      </c>
    </row>
    <row r="23" spans="1:5" ht="34.5" customHeight="1">
      <c r="A23" s="65" t="s">
        <v>244</v>
      </c>
      <c r="B23" s="71" t="s">
        <v>276</v>
      </c>
      <c r="C23" s="69">
        <v>1</v>
      </c>
      <c r="D23" s="38">
        <v>0</v>
      </c>
      <c r="E23" s="38">
        <v>1</v>
      </c>
    </row>
    <row r="24" spans="1:5" ht="34.5" customHeight="1">
      <c r="A24" s="65" t="s">
        <v>181</v>
      </c>
      <c r="B24" s="71" t="s">
        <v>62</v>
      </c>
      <c r="C24" s="69">
        <v>1.3</v>
      </c>
      <c r="D24" s="38">
        <v>0</v>
      </c>
      <c r="E24" s="38">
        <v>1.3</v>
      </c>
    </row>
    <row r="25" spans="1:5" ht="34.5" customHeight="1">
      <c r="A25" s="65" t="s">
        <v>94</v>
      </c>
      <c r="B25" s="71" t="s">
        <v>89</v>
      </c>
      <c r="C25" s="69">
        <v>18</v>
      </c>
      <c r="D25" s="38">
        <v>0</v>
      </c>
      <c r="E25" s="38">
        <v>18</v>
      </c>
    </row>
    <row r="26" spans="1:5" ht="34.5" customHeight="1">
      <c r="A26" s="65" t="s">
        <v>31</v>
      </c>
      <c r="B26" s="71" t="s">
        <v>16</v>
      </c>
      <c r="C26" s="69">
        <v>89</v>
      </c>
      <c r="D26" s="38">
        <v>0</v>
      </c>
      <c r="E26" s="38">
        <v>89</v>
      </c>
    </row>
    <row r="27" spans="1:5" ht="34.5" customHeight="1">
      <c r="A27" s="65" t="s">
        <v>240</v>
      </c>
      <c r="B27" s="71" t="s">
        <v>252</v>
      </c>
      <c r="C27" s="69">
        <v>45.1</v>
      </c>
      <c r="D27" s="38">
        <v>0</v>
      </c>
      <c r="E27" s="38">
        <v>45.1</v>
      </c>
    </row>
    <row r="28" spans="1:5" ht="34.5" customHeight="1">
      <c r="A28" s="65" t="s">
        <v>180</v>
      </c>
      <c r="B28" s="71" t="s">
        <v>190</v>
      </c>
      <c r="C28" s="69">
        <v>146</v>
      </c>
      <c r="D28" s="38">
        <v>0</v>
      </c>
      <c r="E28" s="38">
        <v>146</v>
      </c>
    </row>
    <row r="29" spans="1:5" ht="34.5" customHeight="1">
      <c r="A29" s="65" t="s">
        <v>93</v>
      </c>
      <c r="B29" s="71" t="s">
        <v>104</v>
      </c>
      <c r="C29" s="69">
        <v>99</v>
      </c>
      <c r="D29" s="38">
        <v>0</v>
      </c>
      <c r="E29" s="38">
        <v>99</v>
      </c>
    </row>
    <row r="30" spans="1:5" ht="34.5" customHeight="1">
      <c r="A30" s="65" t="s">
        <v>13</v>
      </c>
      <c r="B30" s="71" t="s">
        <v>270</v>
      </c>
      <c r="C30" s="69">
        <v>266.3</v>
      </c>
      <c r="D30" s="38">
        <v>0</v>
      </c>
      <c r="E30" s="38">
        <v>266.3</v>
      </c>
    </row>
    <row r="31" spans="1:5" ht="34.5" customHeight="1">
      <c r="A31" s="65" t="s">
        <v>81</v>
      </c>
      <c r="B31" s="71" t="s">
        <v>158</v>
      </c>
      <c r="C31" s="69">
        <v>40</v>
      </c>
      <c r="D31" s="38">
        <v>0</v>
      </c>
      <c r="E31" s="38">
        <v>40</v>
      </c>
    </row>
    <row r="32" spans="1:5" ht="34.5" customHeight="1">
      <c r="A32" s="65" t="s">
        <v>157</v>
      </c>
      <c r="B32" s="71" t="s">
        <v>199</v>
      </c>
      <c r="C32" s="69">
        <v>40.5</v>
      </c>
      <c r="D32" s="38">
        <v>0</v>
      </c>
      <c r="E32" s="38">
        <v>40.5</v>
      </c>
    </row>
    <row r="33" spans="1:5" ht="34.5" customHeight="1">
      <c r="A33" s="65" t="s">
        <v>228</v>
      </c>
      <c r="B33" s="71" t="s">
        <v>272</v>
      </c>
      <c r="C33" s="69">
        <v>20</v>
      </c>
      <c r="D33" s="38">
        <v>0</v>
      </c>
      <c r="E33" s="38">
        <v>20</v>
      </c>
    </row>
    <row r="34" spans="1:5" ht="34.5" customHeight="1">
      <c r="A34" s="65" t="s">
        <v>11</v>
      </c>
      <c r="B34" s="71" t="s">
        <v>0</v>
      </c>
      <c r="C34" s="69">
        <v>27.5</v>
      </c>
      <c r="D34" s="38">
        <v>0</v>
      </c>
      <c r="E34" s="38">
        <v>27.5</v>
      </c>
    </row>
    <row r="35" spans="1:5" ht="34.5" customHeight="1">
      <c r="A35" s="65" t="s">
        <v>79</v>
      </c>
      <c r="B35" s="71" t="s">
        <v>57</v>
      </c>
      <c r="C35" s="69">
        <v>20</v>
      </c>
      <c r="D35" s="38">
        <v>0</v>
      </c>
      <c r="E35" s="38">
        <v>20</v>
      </c>
    </row>
    <row r="36" spans="1:5" ht="34.5" customHeight="1">
      <c r="A36" s="65" t="s">
        <v>160</v>
      </c>
      <c r="B36" s="71" t="s">
        <v>198</v>
      </c>
      <c r="C36" s="69">
        <v>11.2</v>
      </c>
      <c r="D36" s="38">
        <v>0</v>
      </c>
      <c r="E36" s="38">
        <v>11.2</v>
      </c>
    </row>
    <row r="37" spans="1:5" ht="34.5" customHeight="1">
      <c r="A37" s="65" t="s">
        <v>214</v>
      </c>
      <c r="B37" s="71" t="s">
        <v>85</v>
      </c>
      <c r="C37" s="69">
        <v>197.3</v>
      </c>
      <c r="D37" s="38">
        <v>0</v>
      </c>
      <c r="E37" s="38">
        <v>197.3</v>
      </c>
    </row>
    <row r="38" spans="1:5" ht="34.5" customHeight="1">
      <c r="A38" s="65" t="s">
        <v>140</v>
      </c>
      <c r="B38" s="71" t="s">
        <v>72</v>
      </c>
      <c r="C38" s="69">
        <v>130.5</v>
      </c>
      <c r="D38" s="38">
        <v>0</v>
      </c>
      <c r="E38" s="38">
        <v>130.5</v>
      </c>
    </row>
    <row r="39" spans="1:5" ht="34.5" customHeight="1">
      <c r="A39" s="65" t="s">
        <v>65</v>
      </c>
      <c r="B39" s="71" t="s">
        <v>176</v>
      </c>
      <c r="C39" s="69">
        <v>64.3</v>
      </c>
      <c r="D39" s="38">
        <v>0</v>
      </c>
      <c r="E39" s="38">
        <v>64.3</v>
      </c>
    </row>
    <row r="40" spans="1:5" ht="34.5" customHeight="1">
      <c r="A40" s="65" t="s">
        <v>278</v>
      </c>
      <c r="B40" s="71" t="s">
        <v>148</v>
      </c>
      <c r="C40" s="69">
        <v>78.9</v>
      </c>
      <c r="D40" s="38">
        <v>0</v>
      </c>
      <c r="E40" s="38">
        <v>78.9</v>
      </c>
    </row>
    <row r="41" spans="1:5" ht="34.5" customHeight="1">
      <c r="A41" s="65" t="s">
        <v>197</v>
      </c>
      <c r="B41" s="71" t="s">
        <v>83</v>
      </c>
      <c r="C41" s="69">
        <v>12</v>
      </c>
      <c r="D41" s="38">
        <v>0</v>
      </c>
      <c r="E41" s="38">
        <v>12</v>
      </c>
    </row>
    <row r="42" spans="1:5" ht="34.5" customHeight="1">
      <c r="A42" s="65" t="s">
        <v>201</v>
      </c>
      <c r="B42" s="71" t="s">
        <v>275</v>
      </c>
      <c r="C42" s="69">
        <v>292.9</v>
      </c>
      <c r="D42" s="38">
        <v>0</v>
      </c>
      <c r="E42" s="38">
        <v>292.9</v>
      </c>
    </row>
    <row r="43" spans="1:5" ht="34.5" customHeight="1">
      <c r="A43" s="65" t="s">
        <v>159</v>
      </c>
      <c r="B43" s="71" t="s">
        <v>122</v>
      </c>
      <c r="C43" s="69">
        <v>60</v>
      </c>
      <c r="D43" s="38">
        <v>0</v>
      </c>
      <c r="E43" s="38">
        <v>60</v>
      </c>
    </row>
    <row r="44" spans="1:5" ht="34.5" customHeight="1">
      <c r="A44" s="65" t="s">
        <v>71</v>
      </c>
      <c r="B44" s="71" t="s">
        <v>7</v>
      </c>
      <c r="C44" s="69">
        <v>242.8</v>
      </c>
      <c r="D44" s="38">
        <v>242.8</v>
      </c>
      <c r="E44" s="38">
        <v>0</v>
      </c>
    </row>
    <row r="45" spans="1:5" ht="34.5" customHeight="1">
      <c r="A45" s="65" t="s">
        <v>100</v>
      </c>
      <c r="B45" s="71" t="s">
        <v>209</v>
      </c>
      <c r="C45" s="69">
        <v>67.9</v>
      </c>
      <c r="D45" s="38">
        <v>67.9</v>
      </c>
      <c r="E45" s="38">
        <v>0</v>
      </c>
    </row>
    <row r="46" spans="1:5" ht="34.5" customHeight="1">
      <c r="A46" s="65" t="s">
        <v>37</v>
      </c>
      <c r="B46" s="71" t="s">
        <v>73</v>
      </c>
      <c r="C46" s="69">
        <v>163.4</v>
      </c>
      <c r="D46" s="38">
        <v>163.4</v>
      </c>
      <c r="E46" s="38">
        <v>0</v>
      </c>
    </row>
    <row r="47" spans="1:5" ht="34.5" customHeight="1">
      <c r="A47" s="65" t="s">
        <v>246</v>
      </c>
      <c r="B47" s="71" t="s">
        <v>263</v>
      </c>
      <c r="C47" s="69">
        <v>1.6</v>
      </c>
      <c r="D47" s="38">
        <v>1.6</v>
      </c>
      <c r="E47" s="38">
        <v>0</v>
      </c>
    </row>
    <row r="48" spans="1:5" ht="34.5" customHeight="1">
      <c r="A48" s="65" t="s">
        <v>248</v>
      </c>
      <c r="B48" s="71" t="s">
        <v>109</v>
      </c>
      <c r="C48" s="69">
        <v>9.3</v>
      </c>
      <c r="D48" s="38">
        <v>9.3</v>
      </c>
      <c r="E48" s="38">
        <v>0</v>
      </c>
    </row>
    <row r="49" spans="1:5" ht="34.5" customHeight="1">
      <c r="A49" s="65" t="s">
        <v>99</v>
      </c>
      <c r="B49" s="71" t="s">
        <v>18</v>
      </c>
      <c r="C49" s="69">
        <v>0.6</v>
      </c>
      <c r="D49" s="38">
        <v>0.6</v>
      </c>
      <c r="E49" s="38">
        <v>0</v>
      </c>
    </row>
    <row r="50" spans="1:5" ht="34.5" customHeight="1">
      <c r="A50" s="65" t="s">
        <v>87</v>
      </c>
      <c r="B50" s="71" t="s">
        <v>165</v>
      </c>
      <c r="C50" s="69">
        <v>46.7</v>
      </c>
      <c r="D50" s="38">
        <v>0</v>
      </c>
      <c r="E50" s="38">
        <v>46.7</v>
      </c>
    </row>
    <row r="51" spans="1:5" ht="34.5" customHeight="1">
      <c r="A51" s="65" t="s">
        <v>133</v>
      </c>
      <c r="B51" s="71" t="s">
        <v>208</v>
      </c>
      <c r="C51" s="69">
        <v>44.4</v>
      </c>
      <c r="D51" s="38">
        <v>0</v>
      </c>
      <c r="E51" s="38">
        <v>44.4</v>
      </c>
    </row>
    <row r="52" spans="1:5" ht="34.5" customHeight="1">
      <c r="A52" s="65" t="s">
        <v>211</v>
      </c>
      <c r="B52" s="71" t="s">
        <v>45</v>
      </c>
      <c r="C52" s="69">
        <v>2.3</v>
      </c>
      <c r="D52" s="38">
        <v>0</v>
      </c>
      <c r="E52" s="38">
        <v>2.3</v>
      </c>
    </row>
  </sheetData>
  <sheetProtection/>
  <mergeCells count="3">
    <mergeCell ref="A4:B4"/>
    <mergeCell ref="A2:E2"/>
    <mergeCell ref="C4:E4"/>
  </mergeCells>
  <printOptions horizontalCentered="1"/>
  <pageMargins left="0.826771615997074" right="0.826771615997074" top="1.1811023622047243" bottom="0.5905511811023622" header="0" footer="0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zoomScale="75" zoomScaleNormal="75" zoomScalePageLayoutView="0" workbookViewId="0" topLeftCell="A1">
      <selection activeCell="D7" sqref="D7"/>
    </sheetView>
  </sheetViews>
  <sheetFormatPr defaultColWidth="9.16015625" defaultRowHeight="12.75" customHeight="1"/>
  <cols>
    <col min="1" max="1" width="28.66015625" style="0" customWidth="1"/>
    <col min="2" max="2" width="40.66015625" style="0" customWidth="1"/>
    <col min="3" max="3" width="22.33203125" style="0" customWidth="1"/>
    <col min="4" max="4" width="21" style="0" customWidth="1"/>
    <col min="5" max="5" width="19.33203125" style="0" customWidth="1"/>
    <col min="6" max="243" width="7.66015625" style="0" customWidth="1"/>
  </cols>
  <sheetData>
    <row r="1" s="61" customFormat="1" ht="34.5" customHeight="1">
      <c r="A1" s="75" t="s">
        <v>294</v>
      </c>
    </row>
    <row r="2" spans="1:243" ht="63.75" customHeight="1">
      <c r="A2" s="5" t="s">
        <v>151</v>
      </c>
      <c r="B2" s="31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142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77" t="s">
        <v>283</v>
      </c>
      <c r="B4" s="77" t="s">
        <v>74</v>
      </c>
      <c r="C4" s="24" t="s">
        <v>91</v>
      </c>
      <c r="D4" s="24"/>
      <c r="E4" s="2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86"/>
      <c r="B5" s="86"/>
      <c r="C5" s="12" t="s">
        <v>40</v>
      </c>
      <c r="D5" s="12" t="s">
        <v>21</v>
      </c>
      <c r="E5" s="12" t="s">
        <v>166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65"/>
      <c r="B6" s="71"/>
      <c r="C6" s="72">
        <f>E6+D6</f>
        <v>0</v>
      </c>
      <c r="D6" s="38"/>
      <c r="E6" s="3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" ht="12.75" customHeight="1">
      <c r="A7" s="25"/>
      <c r="B7" s="25"/>
    </row>
    <row r="8" spans="1:2" ht="12.75" customHeight="1">
      <c r="A8" s="76" t="s">
        <v>296</v>
      </c>
      <c r="B8" s="25"/>
    </row>
    <row r="9" ht="12.75" customHeight="1">
      <c r="B9" s="25"/>
    </row>
    <row r="10" spans="1:2" ht="12.75" customHeight="1">
      <c r="A10" s="25"/>
      <c r="B10" s="25"/>
    </row>
    <row r="11" spans="1:3" ht="12.75" customHeight="1">
      <c r="A11" s="25"/>
      <c r="B11" s="25"/>
      <c r="C11" s="25"/>
    </row>
    <row r="12" spans="1:2" ht="12.75" customHeight="1">
      <c r="A12" s="25"/>
      <c r="B12" s="25"/>
    </row>
    <row r="13" spans="1:2" ht="12.75" customHeight="1">
      <c r="A13" s="25"/>
      <c r="B13" s="25"/>
    </row>
    <row r="14" spans="1:4" ht="12.75" customHeight="1">
      <c r="A14" s="25"/>
      <c r="B14" s="25"/>
      <c r="C14" s="25"/>
      <c r="D14" s="25"/>
    </row>
    <row r="15" spans="1:2" ht="12.75" customHeight="1">
      <c r="A15" s="25"/>
      <c r="B15" s="25"/>
    </row>
    <row r="16" ht="12.75" customHeight="1">
      <c r="C16" s="25"/>
    </row>
    <row r="17" spans="1:3" ht="12.75" customHeight="1">
      <c r="A17" s="25"/>
      <c r="B17" s="25"/>
      <c r="C17" s="25"/>
    </row>
    <row r="19" spans="3:4" ht="12.75" customHeight="1">
      <c r="C19" s="25"/>
      <c r="D19" s="25"/>
    </row>
    <row r="21" ht="12.75" customHeight="1">
      <c r="E21" s="25"/>
    </row>
    <row r="22" spans="3:4" ht="12.75" customHeight="1">
      <c r="C22" s="25"/>
      <c r="D22" s="25"/>
    </row>
    <row r="24" ht="12.75" customHeight="1">
      <c r="E24" s="25"/>
    </row>
  </sheetData>
  <sheetProtection/>
  <mergeCells count="2">
    <mergeCell ref="A4:A5"/>
    <mergeCell ref="B4:B5"/>
  </mergeCells>
  <printOptions horizontalCentered="1"/>
  <pageMargins left="0.826771615997074" right="0.826771615997074" top="1.1811023622047243" bottom="0.5905511811023622" header="0" footer="0"/>
  <pageSetup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showGridLines="0" showZeros="0" tabSelected="1" zoomScale="75" zoomScaleNormal="75" zoomScalePageLayoutView="0" workbookViewId="0" topLeftCell="A1">
      <selection activeCell="F9" sqref="F9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11" width="16.16015625" style="0" customWidth="1"/>
  </cols>
  <sheetData>
    <row r="1" s="61" customFormat="1" ht="34.5" customHeight="1">
      <c r="A1" s="75" t="s">
        <v>295</v>
      </c>
    </row>
    <row r="2" spans="1:11" ht="57" customHeight="1">
      <c r="A2" s="73" t="s">
        <v>149</v>
      </c>
      <c r="B2" s="33"/>
      <c r="C2" s="33"/>
      <c r="D2" s="31"/>
      <c r="E2" s="31"/>
      <c r="F2" s="31"/>
      <c r="G2" s="31"/>
      <c r="H2" s="31"/>
      <c r="I2" s="31"/>
      <c r="J2" s="31"/>
      <c r="K2" s="31"/>
    </row>
    <row r="3" spans="1:11" ht="16.5" customHeight="1">
      <c r="A3" s="25"/>
      <c r="B3" s="25"/>
      <c r="C3" s="25"/>
      <c r="K3" s="32" t="s">
        <v>142</v>
      </c>
    </row>
    <row r="4" spans="1:11" ht="38.25" customHeight="1">
      <c r="A4" s="91" t="s">
        <v>185</v>
      </c>
      <c r="B4" s="91" t="s">
        <v>269</v>
      </c>
      <c r="C4" s="91" t="s">
        <v>58</v>
      </c>
      <c r="D4" s="91" t="s">
        <v>42</v>
      </c>
      <c r="E4" s="91"/>
      <c r="F4" s="91"/>
      <c r="G4" s="91" t="s">
        <v>206</v>
      </c>
      <c r="H4" s="91"/>
      <c r="I4" s="94"/>
      <c r="J4" s="91" t="s">
        <v>258</v>
      </c>
      <c r="K4" s="93" t="s">
        <v>188</v>
      </c>
    </row>
    <row r="5" spans="1:11" ht="38.25" customHeight="1">
      <c r="A5" s="92"/>
      <c r="B5" s="92"/>
      <c r="C5" s="92"/>
      <c r="D5" s="59" t="s">
        <v>174</v>
      </c>
      <c r="E5" s="59" t="s">
        <v>171</v>
      </c>
      <c r="F5" s="59" t="s">
        <v>229</v>
      </c>
      <c r="G5" s="59" t="s">
        <v>174</v>
      </c>
      <c r="H5" s="59" t="s">
        <v>171</v>
      </c>
      <c r="I5" s="60" t="s">
        <v>229</v>
      </c>
      <c r="J5" s="92"/>
      <c r="K5" s="93"/>
    </row>
    <row r="6" spans="1:12" ht="35.25" customHeight="1">
      <c r="A6" s="74"/>
      <c r="B6" s="74" t="s">
        <v>58</v>
      </c>
      <c r="C6" s="67">
        <v>10745.9</v>
      </c>
      <c r="D6" s="67">
        <v>10745.9</v>
      </c>
      <c r="E6" s="38">
        <v>0</v>
      </c>
      <c r="F6" s="66">
        <v>0</v>
      </c>
      <c r="G6" s="67">
        <v>0</v>
      </c>
      <c r="H6" s="67">
        <v>0</v>
      </c>
      <c r="I6" s="67">
        <v>0</v>
      </c>
      <c r="J6" s="38">
        <v>0</v>
      </c>
      <c r="K6" s="69">
        <f aca="true" t="shared" si="0" ref="K6:K29">C6-D6-E6-F6-G6-H6-I6-J6</f>
        <v>0</v>
      </c>
      <c r="L6" s="25"/>
    </row>
    <row r="7" spans="1:12" ht="35.25" customHeight="1">
      <c r="A7" s="74" t="s">
        <v>251</v>
      </c>
      <c r="B7" s="74" t="s">
        <v>250</v>
      </c>
      <c r="C7" s="67">
        <v>3000</v>
      </c>
      <c r="D7" s="67">
        <v>3000</v>
      </c>
      <c r="E7" s="38">
        <v>0</v>
      </c>
      <c r="F7" s="66">
        <v>0</v>
      </c>
      <c r="G7" s="67">
        <v>0</v>
      </c>
      <c r="H7" s="67">
        <v>0</v>
      </c>
      <c r="I7" s="67">
        <v>0</v>
      </c>
      <c r="J7" s="38">
        <v>0</v>
      </c>
      <c r="K7" s="69">
        <f t="shared" si="0"/>
        <v>0</v>
      </c>
      <c r="L7" s="25"/>
    </row>
    <row r="8" spans="1:11" ht="35.25" customHeight="1">
      <c r="A8" s="74" t="s">
        <v>116</v>
      </c>
      <c r="B8" s="74" t="s">
        <v>213</v>
      </c>
      <c r="C8" s="67">
        <v>250</v>
      </c>
      <c r="D8" s="67">
        <v>250</v>
      </c>
      <c r="E8" s="38">
        <v>0</v>
      </c>
      <c r="F8" s="66">
        <v>0</v>
      </c>
      <c r="G8" s="67">
        <v>0</v>
      </c>
      <c r="H8" s="67">
        <v>0</v>
      </c>
      <c r="I8" s="67">
        <v>0</v>
      </c>
      <c r="J8" s="38">
        <v>0</v>
      </c>
      <c r="K8" s="69">
        <f t="shared" si="0"/>
        <v>0</v>
      </c>
    </row>
    <row r="9" spans="1:11" ht="35.25" customHeight="1">
      <c r="A9" s="74" t="s">
        <v>41</v>
      </c>
      <c r="B9" s="74" t="s">
        <v>250</v>
      </c>
      <c r="C9" s="67">
        <v>824</v>
      </c>
      <c r="D9" s="67">
        <v>824</v>
      </c>
      <c r="E9" s="38">
        <v>0</v>
      </c>
      <c r="F9" s="66">
        <v>0</v>
      </c>
      <c r="G9" s="67">
        <v>0</v>
      </c>
      <c r="H9" s="67">
        <v>0</v>
      </c>
      <c r="I9" s="67">
        <v>0</v>
      </c>
      <c r="J9" s="38">
        <v>0</v>
      </c>
      <c r="K9" s="69">
        <f t="shared" si="0"/>
        <v>0</v>
      </c>
    </row>
    <row r="10" spans="1:12" ht="35.25" customHeight="1">
      <c r="A10" s="74" t="s">
        <v>282</v>
      </c>
      <c r="B10" s="74" t="s">
        <v>250</v>
      </c>
      <c r="C10" s="67">
        <v>25</v>
      </c>
      <c r="D10" s="67">
        <v>25</v>
      </c>
      <c r="E10" s="38">
        <v>0</v>
      </c>
      <c r="F10" s="66">
        <v>0</v>
      </c>
      <c r="G10" s="67">
        <v>0</v>
      </c>
      <c r="H10" s="67">
        <v>0</v>
      </c>
      <c r="I10" s="67">
        <v>0</v>
      </c>
      <c r="J10" s="38">
        <v>0</v>
      </c>
      <c r="K10" s="69">
        <f t="shared" si="0"/>
        <v>0</v>
      </c>
      <c r="L10" s="25"/>
    </row>
    <row r="11" spans="1:11" ht="35.25" customHeight="1">
      <c r="A11" s="74" t="s">
        <v>112</v>
      </c>
      <c r="B11" s="74" t="s">
        <v>250</v>
      </c>
      <c r="C11" s="67">
        <v>230</v>
      </c>
      <c r="D11" s="67">
        <v>230</v>
      </c>
      <c r="E11" s="38">
        <v>0</v>
      </c>
      <c r="F11" s="66">
        <v>0</v>
      </c>
      <c r="G11" s="67">
        <v>0</v>
      </c>
      <c r="H11" s="67">
        <v>0</v>
      </c>
      <c r="I11" s="67">
        <v>0</v>
      </c>
      <c r="J11" s="38">
        <v>0</v>
      </c>
      <c r="K11" s="69">
        <f t="shared" si="0"/>
        <v>0</v>
      </c>
    </row>
    <row r="12" spans="1:11" ht="35.25" customHeight="1">
      <c r="A12" s="74" t="s">
        <v>26</v>
      </c>
      <c r="B12" s="74" t="s">
        <v>24</v>
      </c>
      <c r="C12" s="67">
        <v>41</v>
      </c>
      <c r="D12" s="67">
        <v>41</v>
      </c>
      <c r="E12" s="38">
        <v>0</v>
      </c>
      <c r="F12" s="66">
        <v>0</v>
      </c>
      <c r="G12" s="67">
        <v>0</v>
      </c>
      <c r="H12" s="67">
        <v>0</v>
      </c>
      <c r="I12" s="67">
        <v>0</v>
      </c>
      <c r="J12" s="38">
        <v>0</v>
      </c>
      <c r="K12" s="69">
        <f t="shared" si="0"/>
        <v>0</v>
      </c>
    </row>
    <row r="13" spans="1:11" ht="35.25" customHeight="1">
      <c r="A13" s="74" t="s">
        <v>96</v>
      </c>
      <c r="B13" s="74" t="s">
        <v>189</v>
      </c>
      <c r="C13" s="67">
        <v>20</v>
      </c>
      <c r="D13" s="67">
        <v>20</v>
      </c>
      <c r="E13" s="38">
        <v>0</v>
      </c>
      <c r="F13" s="66">
        <v>0</v>
      </c>
      <c r="G13" s="67">
        <v>0</v>
      </c>
      <c r="H13" s="67">
        <v>0</v>
      </c>
      <c r="I13" s="67">
        <v>0</v>
      </c>
      <c r="J13" s="38">
        <v>0</v>
      </c>
      <c r="K13" s="69">
        <f t="shared" si="0"/>
        <v>0</v>
      </c>
    </row>
    <row r="14" spans="1:11" ht="35.25" customHeight="1">
      <c r="A14" s="74" t="s">
        <v>193</v>
      </c>
      <c r="B14" s="74" t="s">
        <v>250</v>
      </c>
      <c r="C14" s="67">
        <v>203</v>
      </c>
      <c r="D14" s="67">
        <v>203</v>
      </c>
      <c r="E14" s="38">
        <v>0</v>
      </c>
      <c r="F14" s="66">
        <v>0</v>
      </c>
      <c r="G14" s="67">
        <v>0</v>
      </c>
      <c r="H14" s="67">
        <v>0</v>
      </c>
      <c r="I14" s="67">
        <v>0</v>
      </c>
      <c r="J14" s="38">
        <v>0</v>
      </c>
      <c r="K14" s="69">
        <f t="shared" si="0"/>
        <v>0</v>
      </c>
    </row>
    <row r="15" spans="1:11" ht="35.25" customHeight="1">
      <c r="A15" s="74" t="s">
        <v>144</v>
      </c>
      <c r="B15" s="74" t="s">
        <v>250</v>
      </c>
      <c r="C15" s="67">
        <v>16</v>
      </c>
      <c r="D15" s="67">
        <v>16</v>
      </c>
      <c r="E15" s="38">
        <v>0</v>
      </c>
      <c r="F15" s="66">
        <v>0</v>
      </c>
      <c r="G15" s="67">
        <v>0</v>
      </c>
      <c r="H15" s="67">
        <v>0</v>
      </c>
      <c r="I15" s="67">
        <v>0</v>
      </c>
      <c r="J15" s="38">
        <v>0</v>
      </c>
      <c r="K15" s="69">
        <f t="shared" si="0"/>
        <v>0</v>
      </c>
    </row>
    <row r="16" spans="1:11" ht="35.25" customHeight="1">
      <c r="A16" s="74" t="s">
        <v>54</v>
      </c>
      <c r="B16" s="74" t="s">
        <v>250</v>
      </c>
      <c r="C16" s="67">
        <v>30</v>
      </c>
      <c r="D16" s="67">
        <v>30</v>
      </c>
      <c r="E16" s="38">
        <v>0</v>
      </c>
      <c r="F16" s="66">
        <v>0</v>
      </c>
      <c r="G16" s="67">
        <v>0</v>
      </c>
      <c r="H16" s="67">
        <v>0</v>
      </c>
      <c r="I16" s="67">
        <v>0</v>
      </c>
      <c r="J16" s="38">
        <v>0</v>
      </c>
      <c r="K16" s="69">
        <f t="shared" si="0"/>
        <v>0</v>
      </c>
    </row>
    <row r="17" spans="1:11" ht="35.25" customHeight="1">
      <c r="A17" s="74" t="s">
        <v>63</v>
      </c>
      <c r="B17" s="74" t="s">
        <v>231</v>
      </c>
      <c r="C17" s="67">
        <v>10</v>
      </c>
      <c r="D17" s="67">
        <v>10</v>
      </c>
      <c r="E17" s="38">
        <v>0</v>
      </c>
      <c r="F17" s="66">
        <v>0</v>
      </c>
      <c r="G17" s="67">
        <v>0</v>
      </c>
      <c r="H17" s="67">
        <v>0</v>
      </c>
      <c r="I17" s="67">
        <v>0</v>
      </c>
      <c r="J17" s="38">
        <v>0</v>
      </c>
      <c r="K17" s="69">
        <f t="shared" si="0"/>
        <v>0</v>
      </c>
    </row>
    <row r="18" spans="1:11" ht="35.25" customHeight="1">
      <c r="A18" s="74" t="s">
        <v>146</v>
      </c>
      <c r="B18" s="74" t="s">
        <v>250</v>
      </c>
      <c r="C18" s="67">
        <v>1975</v>
      </c>
      <c r="D18" s="67">
        <v>1975</v>
      </c>
      <c r="E18" s="38">
        <v>0</v>
      </c>
      <c r="F18" s="66">
        <v>0</v>
      </c>
      <c r="G18" s="67">
        <v>0</v>
      </c>
      <c r="H18" s="67">
        <v>0</v>
      </c>
      <c r="I18" s="67">
        <v>0</v>
      </c>
      <c r="J18" s="38">
        <v>0</v>
      </c>
      <c r="K18" s="69">
        <f t="shared" si="0"/>
        <v>0</v>
      </c>
    </row>
    <row r="19" spans="1:11" ht="35.25" customHeight="1">
      <c r="A19" s="74" t="s">
        <v>200</v>
      </c>
      <c r="B19" s="74" t="s">
        <v>250</v>
      </c>
      <c r="C19" s="67">
        <v>120</v>
      </c>
      <c r="D19" s="67">
        <v>120</v>
      </c>
      <c r="E19" s="38">
        <v>0</v>
      </c>
      <c r="F19" s="66">
        <v>0</v>
      </c>
      <c r="G19" s="67">
        <v>0</v>
      </c>
      <c r="H19" s="67">
        <v>0</v>
      </c>
      <c r="I19" s="67">
        <v>0</v>
      </c>
      <c r="J19" s="38">
        <v>0</v>
      </c>
      <c r="K19" s="69">
        <f t="shared" si="0"/>
        <v>0</v>
      </c>
    </row>
    <row r="20" spans="1:11" ht="35.25" customHeight="1">
      <c r="A20" s="74" t="s">
        <v>52</v>
      </c>
      <c r="B20" s="74" t="s">
        <v>250</v>
      </c>
      <c r="C20" s="67">
        <v>40</v>
      </c>
      <c r="D20" s="67">
        <v>40</v>
      </c>
      <c r="E20" s="38">
        <v>0</v>
      </c>
      <c r="F20" s="66">
        <v>0</v>
      </c>
      <c r="G20" s="67">
        <v>0</v>
      </c>
      <c r="H20" s="67">
        <v>0</v>
      </c>
      <c r="I20" s="67">
        <v>0</v>
      </c>
      <c r="J20" s="38">
        <v>0</v>
      </c>
      <c r="K20" s="69">
        <f t="shared" si="0"/>
        <v>0</v>
      </c>
    </row>
    <row r="21" spans="1:11" ht="35.25" customHeight="1">
      <c r="A21" s="74" t="s">
        <v>173</v>
      </c>
      <c r="B21" s="74" t="s">
        <v>24</v>
      </c>
      <c r="C21" s="67">
        <v>30</v>
      </c>
      <c r="D21" s="67">
        <v>30</v>
      </c>
      <c r="E21" s="38">
        <v>0</v>
      </c>
      <c r="F21" s="66">
        <v>0</v>
      </c>
      <c r="G21" s="67">
        <v>0</v>
      </c>
      <c r="H21" s="67">
        <v>0</v>
      </c>
      <c r="I21" s="67">
        <v>0</v>
      </c>
      <c r="J21" s="38">
        <v>0</v>
      </c>
      <c r="K21" s="69">
        <f t="shared" si="0"/>
        <v>0</v>
      </c>
    </row>
    <row r="22" spans="1:11" ht="35.25" customHeight="1">
      <c r="A22" s="74" t="s">
        <v>51</v>
      </c>
      <c r="B22" s="74" t="s">
        <v>250</v>
      </c>
      <c r="C22" s="67">
        <v>160</v>
      </c>
      <c r="D22" s="67">
        <v>160</v>
      </c>
      <c r="E22" s="38">
        <v>0</v>
      </c>
      <c r="F22" s="66">
        <v>0</v>
      </c>
      <c r="G22" s="67">
        <v>0</v>
      </c>
      <c r="H22" s="67">
        <v>0</v>
      </c>
      <c r="I22" s="67">
        <v>0</v>
      </c>
      <c r="J22" s="38">
        <v>0</v>
      </c>
      <c r="K22" s="69">
        <f t="shared" si="0"/>
        <v>0</v>
      </c>
    </row>
    <row r="23" spans="1:11" ht="35.25" customHeight="1">
      <c r="A23" s="74" t="s">
        <v>216</v>
      </c>
      <c r="B23" s="74" t="s">
        <v>250</v>
      </c>
      <c r="C23" s="67">
        <v>90</v>
      </c>
      <c r="D23" s="67">
        <v>90</v>
      </c>
      <c r="E23" s="38">
        <v>0</v>
      </c>
      <c r="F23" s="66">
        <v>0</v>
      </c>
      <c r="G23" s="67">
        <v>0</v>
      </c>
      <c r="H23" s="67">
        <v>0</v>
      </c>
      <c r="I23" s="67">
        <v>0</v>
      </c>
      <c r="J23" s="38">
        <v>0</v>
      </c>
      <c r="K23" s="69">
        <f t="shared" si="0"/>
        <v>0</v>
      </c>
    </row>
    <row r="24" spans="1:11" ht="35.25" customHeight="1">
      <c r="A24" s="74" t="s">
        <v>281</v>
      </c>
      <c r="B24" s="74" t="s">
        <v>250</v>
      </c>
      <c r="C24" s="67">
        <v>110</v>
      </c>
      <c r="D24" s="67">
        <v>110</v>
      </c>
      <c r="E24" s="38"/>
      <c r="F24" s="66"/>
      <c r="G24" s="67"/>
      <c r="H24" s="67"/>
      <c r="I24" s="67"/>
      <c r="J24" s="38"/>
      <c r="K24" s="69"/>
    </row>
    <row r="25" spans="1:11" ht="35.25" customHeight="1">
      <c r="A25" s="74" t="s">
        <v>299</v>
      </c>
      <c r="B25" s="74" t="s">
        <v>250</v>
      </c>
      <c r="C25" s="67">
        <v>1395.9</v>
      </c>
      <c r="D25" s="67">
        <v>1395.9</v>
      </c>
      <c r="E25" s="38">
        <v>0</v>
      </c>
      <c r="F25" s="66">
        <v>0</v>
      </c>
      <c r="G25" s="67">
        <v>0</v>
      </c>
      <c r="H25" s="67">
        <v>0</v>
      </c>
      <c r="I25" s="67">
        <v>0</v>
      </c>
      <c r="J25" s="38">
        <v>0</v>
      </c>
      <c r="K25" s="69">
        <f t="shared" si="0"/>
        <v>0</v>
      </c>
    </row>
    <row r="26" spans="1:11" ht="35.25" customHeight="1">
      <c r="A26" s="74" t="s">
        <v>125</v>
      </c>
      <c r="B26" s="74" t="s">
        <v>250</v>
      </c>
      <c r="C26" s="67">
        <v>100</v>
      </c>
      <c r="D26" s="67">
        <v>100</v>
      </c>
      <c r="E26" s="38">
        <v>0</v>
      </c>
      <c r="F26" s="66">
        <v>0</v>
      </c>
      <c r="G26" s="67">
        <v>0</v>
      </c>
      <c r="H26" s="67">
        <v>0</v>
      </c>
      <c r="I26" s="67">
        <v>0</v>
      </c>
      <c r="J26" s="38">
        <v>0</v>
      </c>
      <c r="K26" s="69">
        <f t="shared" si="0"/>
        <v>0</v>
      </c>
    </row>
    <row r="27" spans="1:11" ht="35.25" customHeight="1">
      <c r="A27" s="74" t="s">
        <v>150</v>
      </c>
      <c r="B27" s="74" t="s">
        <v>250</v>
      </c>
      <c r="C27" s="67">
        <v>40</v>
      </c>
      <c r="D27" s="67">
        <v>40</v>
      </c>
      <c r="E27" s="38">
        <v>0</v>
      </c>
      <c r="F27" s="66">
        <v>0</v>
      </c>
      <c r="G27" s="67">
        <v>0</v>
      </c>
      <c r="H27" s="67">
        <v>0</v>
      </c>
      <c r="I27" s="67">
        <v>0</v>
      </c>
      <c r="J27" s="38">
        <v>0</v>
      </c>
      <c r="K27" s="69">
        <f t="shared" si="0"/>
        <v>0</v>
      </c>
    </row>
    <row r="28" spans="1:11" ht="35.25" customHeight="1">
      <c r="A28" s="74" t="s">
        <v>38</v>
      </c>
      <c r="B28" s="74" t="s">
        <v>250</v>
      </c>
      <c r="C28" s="67">
        <v>2000</v>
      </c>
      <c r="D28" s="67">
        <v>2000</v>
      </c>
      <c r="E28" s="38">
        <v>0</v>
      </c>
      <c r="F28" s="66">
        <v>0</v>
      </c>
      <c r="G28" s="67">
        <v>0</v>
      </c>
      <c r="H28" s="67">
        <v>0</v>
      </c>
      <c r="I28" s="67">
        <v>0</v>
      </c>
      <c r="J28" s="38">
        <v>0</v>
      </c>
      <c r="K28" s="69">
        <f t="shared" si="0"/>
        <v>0</v>
      </c>
    </row>
    <row r="29" spans="1:11" ht="35.25" customHeight="1">
      <c r="A29" s="74" t="s">
        <v>19</v>
      </c>
      <c r="B29" s="74" t="s">
        <v>189</v>
      </c>
      <c r="C29" s="67">
        <v>36</v>
      </c>
      <c r="D29" s="67">
        <v>36</v>
      </c>
      <c r="E29" s="38">
        <v>0</v>
      </c>
      <c r="F29" s="66">
        <v>0</v>
      </c>
      <c r="G29" s="67">
        <v>0</v>
      </c>
      <c r="H29" s="67">
        <v>0</v>
      </c>
      <c r="I29" s="67">
        <v>0</v>
      </c>
      <c r="J29" s="38">
        <v>0</v>
      </c>
      <c r="K29" s="69">
        <f t="shared" si="0"/>
        <v>0</v>
      </c>
    </row>
    <row r="30" spans="1:12" ht="12.75" customHeight="1">
      <c r="A30" s="25"/>
      <c r="B30" s="25"/>
      <c r="C30" s="25"/>
      <c r="D30" s="25"/>
      <c r="E30" s="25"/>
      <c r="F30" s="25"/>
      <c r="G30" s="25"/>
      <c r="H30" s="25"/>
      <c r="I30" s="25"/>
      <c r="K30" s="25"/>
      <c r="L30" s="25"/>
    </row>
    <row r="31" spans="1:11" ht="12.75" customHeight="1">
      <c r="A31" s="25"/>
      <c r="B31" s="25"/>
      <c r="C31" s="25"/>
      <c r="D31" s="25"/>
      <c r="E31" s="25"/>
      <c r="F31" s="25"/>
      <c r="G31" s="25"/>
      <c r="H31" s="25"/>
      <c r="I31" s="25"/>
      <c r="K31" s="25"/>
    </row>
    <row r="32" spans="1:11" ht="12.75" customHeight="1">
      <c r="A32" s="25"/>
      <c r="B32" s="25"/>
      <c r="C32" s="25"/>
      <c r="D32" s="25"/>
      <c r="E32" s="25"/>
      <c r="F32" s="25"/>
      <c r="H32" s="25"/>
      <c r="J32" s="25"/>
      <c r="K32" s="25"/>
    </row>
  </sheetData>
  <sheetProtection/>
  <mergeCells count="7">
    <mergeCell ref="A4:A5"/>
    <mergeCell ref="B4:B5"/>
    <mergeCell ref="K4:K5"/>
    <mergeCell ref="D4:F4"/>
    <mergeCell ref="C4:C5"/>
    <mergeCell ref="G4:I4"/>
    <mergeCell ref="J4:J5"/>
  </mergeCells>
  <printOptions horizontalCentered="1"/>
  <pageMargins left="0.5511811023622047" right="0.5511811023622047" top="1.1811023622047245" bottom="0.5905511811023623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2021-02-26T09:35:00Z</cp:lastPrinted>
  <dcterms:modified xsi:type="dcterms:W3CDTF">2021-03-01T06:03:53Z</dcterms:modified>
  <cp:category/>
  <cp:version/>
  <cp:contentType/>
  <cp:contentStatus/>
</cp:coreProperties>
</file>